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Georg Langen\Google Drive\Promotion\Vc_Reliability_and_ISI\Methodik\SAMPLE_SIZE\"/>
    </mc:Choice>
  </mc:AlternateContent>
  <xr:revisionPtr revIDLastSave="0" documentId="13_ncr:1_{3AD49920-FAAF-4733-B4D0-91D51FA9CF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C43" i="1"/>
  <c r="C44" i="1"/>
  <c r="C45" i="1"/>
  <c r="C46" i="1"/>
  <c r="C47" i="1"/>
  <c r="C48" i="1"/>
  <c r="C49" i="1"/>
  <c r="C50" i="1"/>
  <c r="C51" i="1"/>
  <c r="C42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C30" i="1"/>
  <c r="C31" i="1"/>
  <c r="C32" i="1"/>
  <c r="C33" i="1"/>
  <c r="C34" i="1"/>
  <c r="C35" i="1"/>
  <c r="C36" i="1"/>
  <c r="C37" i="1"/>
  <c r="C38" i="1"/>
  <c r="C29" i="1"/>
</calcChain>
</file>

<file path=xl/sharedStrings.xml><?xml version="1.0" encoding="utf-8"?>
<sst xmlns="http://schemas.openxmlformats.org/spreadsheetml/2006/main" count="138" uniqueCount="25">
  <si>
    <t>Measure1</t>
  </si>
  <si>
    <t>Measure2</t>
  </si>
  <si>
    <t>Measure3</t>
  </si>
  <si>
    <t>Measure4</t>
  </si>
  <si>
    <t>Measure5</t>
  </si>
  <si>
    <t>Measure6</t>
  </si>
  <si>
    <t>Measure7</t>
  </si>
  <si>
    <t>Measure8</t>
  </si>
  <si>
    <t>Measure9</t>
  </si>
  <si>
    <t>Measure10</t>
  </si>
  <si>
    <t>Dm ISI:30s</t>
  </si>
  <si>
    <t>Dm ISI:10s</t>
  </si>
  <si>
    <t>Dm ISI:5s</t>
  </si>
  <si>
    <t>Tc ISI:30s</t>
  </si>
  <si>
    <t>Tc ISI:10s</t>
  </si>
  <si>
    <t>Tc ISI:5s</t>
  </si>
  <si>
    <t>Participant Code</t>
  </si>
  <si>
    <t>Vc=0.8Dm/Tc: 30s</t>
  </si>
  <si>
    <t>Vc=0.8Dm/Tc: 10s</t>
  </si>
  <si>
    <t>Vc=0.8Dm/Tc: 5s</t>
  </si>
  <si>
    <t>Vc=0.8/Tc: 30s</t>
  </si>
  <si>
    <t>Vc=0.8/Tc: 10s</t>
  </si>
  <si>
    <t>Vc=0.8/Tc: 5s</t>
  </si>
  <si>
    <t>Data provided as part of Wilson, Hannah V.; Johnson, Mark I.; Francis, Peter (2018): Repeated stimulation, inter-stimulus interval and inter-electrode distance alters muscle contractile properties as measured by Tensiomyography. In: PloS one 13 (2), e0191965. DOI: 10.1371/journal.pone.0191965.; openly available at https://figshare.com/s/f5340aa27c637337f984.</t>
  </si>
  <si>
    <t>Calculated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</si>
</sst>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5" xfId="0" applyFill="1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1"/>
  <sheetViews>
    <sheetView tabSelected="1" zoomScale="70" zoomScaleNormal="70" workbookViewId="0">
      <selection activeCell="A27" sqref="A27:AF51"/>
    </sheetView>
  </sheetViews>
  <sheetFormatPr baseColWidth="10" defaultColWidth="9.140625" defaultRowHeight="15" x14ac:dyDescent="0.25"/>
  <cols>
    <col min="1" max="1" width="59.85546875" customWidth="1"/>
    <col min="2" max="2" width="15.7109375" bestFit="1" customWidth="1"/>
    <col min="3" max="32" width="12" bestFit="1" customWidth="1"/>
  </cols>
  <sheetData>
    <row r="1" spans="1:32" s="1" customFormat="1" x14ac:dyDescent="0.25">
      <c r="A1" s="14" t="s">
        <v>23</v>
      </c>
      <c r="B1" s="2"/>
      <c r="C1" s="3" t="s">
        <v>10</v>
      </c>
      <c r="D1" s="3"/>
      <c r="E1" s="3"/>
      <c r="F1" s="3"/>
      <c r="G1" s="3"/>
      <c r="H1" s="3"/>
      <c r="I1" s="3"/>
      <c r="J1" s="3"/>
      <c r="K1" s="3"/>
      <c r="L1" s="3"/>
      <c r="M1" s="3" t="s">
        <v>11</v>
      </c>
      <c r="N1" s="3"/>
      <c r="O1" s="3"/>
      <c r="P1" s="3"/>
      <c r="Q1" s="3"/>
      <c r="R1" s="3"/>
      <c r="S1" s="3"/>
      <c r="T1" s="3"/>
      <c r="U1" s="3"/>
      <c r="V1" s="3"/>
      <c r="W1" s="3" t="s">
        <v>12</v>
      </c>
      <c r="X1" s="3"/>
      <c r="Y1" s="3"/>
      <c r="Z1" s="3"/>
      <c r="AA1" s="3"/>
      <c r="AB1" s="3"/>
      <c r="AC1" s="3"/>
      <c r="AD1" s="3"/>
      <c r="AE1" s="3"/>
      <c r="AF1" s="4"/>
    </row>
    <row r="2" spans="1:32" s="1" customFormat="1" x14ac:dyDescent="0.25">
      <c r="A2" s="15"/>
      <c r="B2" s="5" t="s">
        <v>16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0</v>
      </c>
      <c r="N2" s="5" t="s">
        <v>1</v>
      </c>
      <c r="O2" s="5" t="s">
        <v>2</v>
      </c>
      <c r="P2" s="5" t="s">
        <v>3</v>
      </c>
      <c r="Q2" s="5" t="s">
        <v>4</v>
      </c>
      <c r="R2" s="5" t="s">
        <v>5</v>
      </c>
      <c r="S2" s="5" t="s">
        <v>6</v>
      </c>
      <c r="T2" s="5" t="s">
        <v>7</v>
      </c>
      <c r="U2" s="5" t="s">
        <v>8</v>
      </c>
      <c r="V2" s="5" t="s">
        <v>9</v>
      </c>
      <c r="W2" s="5" t="s">
        <v>0</v>
      </c>
      <c r="X2" s="5" t="s">
        <v>1</v>
      </c>
      <c r="Y2" s="5" t="s">
        <v>2</v>
      </c>
      <c r="Z2" s="5" t="s">
        <v>3</v>
      </c>
      <c r="AA2" s="5" t="s">
        <v>4</v>
      </c>
      <c r="AB2" s="5" t="s">
        <v>5</v>
      </c>
      <c r="AC2" s="5" t="s">
        <v>6</v>
      </c>
      <c r="AD2" s="5" t="s">
        <v>7</v>
      </c>
      <c r="AE2" s="5" t="s">
        <v>8</v>
      </c>
      <c r="AF2" s="6" t="s">
        <v>9</v>
      </c>
    </row>
    <row r="3" spans="1:32" s="1" customFormat="1" x14ac:dyDescent="0.25">
      <c r="A3" s="15"/>
      <c r="B3" s="5">
        <v>3</v>
      </c>
      <c r="C3" s="7">
        <v>9.3512918950059198</v>
      </c>
      <c r="D3" s="7">
        <v>9.3757917990493205</v>
      </c>
      <c r="E3" s="7">
        <v>9.5160478093154506</v>
      </c>
      <c r="F3" s="7">
        <v>9.6745464756423001</v>
      </c>
      <c r="G3" s="7">
        <v>10.038360664182701</v>
      </c>
      <c r="H3" s="7">
        <v>9.9417449232874109</v>
      </c>
      <c r="I3" s="7">
        <v>9.9462755241425906</v>
      </c>
      <c r="J3" s="7">
        <v>10.156022593365</v>
      </c>
      <c r="K3" s="7">
        <v>10.089776981736501</v>
      </c>
      <c r="L3" s="7">
        <v>10.169158654651399</v>
      </c>
      <c r="M3" s="7">
        <v>10.0811549841998</v>
      </c>
      <c r="N3" s="7">
        <v>10.2116966703363</v>
      </c>
      <c r="O3" s="7">
        <v>10.2599986993445</v>
      </c>
      <c r="P3" s="7">
        <v>10.5041568209364</v>
      </c>
      <c r="Q3" s="7">
        <v>10.6368934281452</v>
      </c>
      <c r="R3" s="7">
        <v>10.530174827209599</v>
      </c>
      <c r="S3" s="7">
        <v>10.5701022095743</v>
      </c>
      <c r="T3" s="7">
        <v>10.823273184829301</v>
      </c>
      <c r="U3" s="7">
        <v>10.6827630450545</v>
      </c>
      <c r="V3" s="7">
        <v>10.658009298093599</v>
      </c>
      <c r="W3" s="7">
        <v>10.1274210562847</v>
      </c>
      <c r="X3" s="7">
        <v>9.8577275970136604</v>
      </c>
      <c r="Y3" s="7">
        <v>9.8790737500849204</v>
      </c>
      <c r="Z3" s="7">
        <v>9.8970559663982201</v>
      </c>
      <c r="AA3" s="7">
        <v>9.8204215754666304</v>
      </c>
      <c r="AB3" s="7">
        <v>9.9019119740260404</v>
      </c>
      <c r="AC3" s="7">
        <v>10.111712787745599</v>
      </c>
      <c r="AD3" s="7">
        <v>9.9248079630147998</v>
      </c>
      <c r="AE3" s="7">
        <v>9.9917229953358895</v>
      </c>
      <c r="AF3" s="8">
        <v>10.1047895792069</v>
      </c>
    </row>
    <row r="4" spans="1:32" s="1" customFormat="1" x14ac:dyDescent="0.25">
      <c r="A4" s="15"/>
      <c r="B4" s="5">
        <v>4</v>
      </c>
      <c r="C4" s="7">
        <v>2.5094767798467301</v>
      </c>
      <c r="D4" s="7">
        <v>2.4545671623934702</v>
      </c>
      <c r="E4" s="7">
        <v>2.4502752478046901</v>
      </c>
      <c r="F4" s="7">
        <v>2.4093646839700402</v>
      </c>
      <c r="G4" s="7">
        <v>2.52540157143192</v>
      </c>
      <c r="H4" s="7">
        <v>2.5655335829199299</v>
      </c>
      <c r="I4" s="7">
        <v>2.47626528888848</v>
      </c>
      <c r="J4" s="7">
        <v>2.49506213250694</v>
      </c>
      <c r="K4" s="7">
        <v>2.4553118338220301</v>
      </c>
      <c r="L4" s="7">
        <v>2.68558879519495</v>
      </c>
      <c r="M4" s="7">
        <v>3.1378157790745198</v>
      </c>
      <c r="N4" s="7">
        <v>3.0725475932519601</v>
      </c>
      <c r="O4" s="7">
        <v>2.8443692799668701</v>
      </c>
      <c r="P4" s="7">
        <v>3.06576089986789</v>
      </c>
      <c r="Q4" s="7">
        <v>2.9054034331669798</v>
      </c>
      <c r="R4" s="7">
        <v>3.0317548505356502</v>
      </c>
      <c r="S4" s="7">
        <v>2.97665128055141</v>
      </c>
      <c r="T4" s="7">
        <v>3.0016244066339701</v>
      </c>
      <c r="U4" s="7">
        <v>3.1789126993746502</v>
      </c>
      <c r="V4" s="7">
        <v>3.07966823903871</v>
      </c>
      <c r="W4" s="7">
        <v>3.1879917356110599</v>
      </c>
      <c r="X4" s="7">
        <v>3.18049275052525</v>
      </c>
      <c r="Y4" s="7">
        <v>3.2071532286098599</v>
      </c>
      <c r="Z4" s="7">
        <v>3.0735099243172002</v>
      </c>
      <c r="AA4" s="7">
        <v>3.1938132731583102</v>
      </c>
      <c r="AB4" s="7">
        <v>3.19715811651976</v>
      </c>
      <c r="AC4" s="7">
        <v>3.3309702939268502</v>
      </c>
      <c r="AD4" s="7">
        <v>3.5310764426379699</v>
      </c>
      <c r="AE4" s="7">
        <v>3.3758699169089001</v>
      </c>
      <c r="AF4" s="8">
        <v>3.49620328050786</v>
      </c>
    </row>
    <row r="5" spans="1:32" s="1" customFormat="1" x14ac:dyDescent="0.25">
      <c r="A5" s="15"/>
      <c r="B5" s="5">
        <v>6</v>
      </c>
      <c r="C5" s="7">
        <v>8.2936698251062992</v>
      </c>
      <c r="D5" s="7">
        <v>8.5137617710170392</v>
      </c>
      <c r="E5" s="7">
        <v>8.5603188628627702</v>
      </c>
      <c r="F5" s="7">
        <v>8.6518026917664095</v>
      </c>
      <c r="G5" s="7">
        <v>8.6179290494016101</v>
      </c>
      <c r="H5" s="7">
        <v>8.4380631010779492</v>
      </c>
      <c r="I5" s="7">
        <v>8.6961821090574105</v>
      </c>
      <c r="J5" s="7">
        <v>8.5303415085357006</v>
      </c>
      <c r="K5" s="7">
        <v>8.2604176373865705</v>
      </c>
      <c r="L5" s="7">
        <v>8.4272586231836293</v>
      </c>
      <c r="M5" s="7">
        <v>8.0944488236374301</v>
      </c>
      <c r="N5" s="7">
        <v>8.3006764971790208</v>
      </c>
      <c r="O5" s="7">
        <v>8.4010797177843095</v>
      </c>
      <c r="P5" s="7">
        <v>8.3705559228173598</v>
      </c>
      <c r="Q5" s="7">
        <v>8.3435507100217503</v>
      </c>
      <c r="R5" s="7">
        <v>8.4302187963836808</v>
      </c>
      <c r="S5" s="7">
        <v>8.4440529149961101</v>
      </c>
      <c r="T5" s="7">
        <v>8.4192907518033309</v>
      </c>
      <c r="U5" s="7">
        <v>8.4511680375377107</v>
      </c>
      <c r="V5" s="7">
        <v>8.5362179098350897</v>
      </c>
      <c r="W5" s="7">
        <v>8.2293336400002701</v>
      </c>
      <c r="X5" s="7">
        <v>8.3927833904068301</v>
      </c>
      <c r="Y5" s="7">
        <v>8.3245506957859003</v>
      </c>
      <c r="Z5" s="7">
        <v>8.5025080758286702</v>
      </c>
      <c r="AA5" s="7">
        <v>8.5300556830634502</v>
      </c>
      <c r="AB5" s="7">
        <v>8.2228739280241694</v>
      </c>
      <c r="AC5" s="7">
        <v>8.3936528109966204</v>
      </c>
      <c r="AD5" s="7">
        <v>8.4983964285778502</v>
      </c>
      <c r="AE5" s="7">
        <v>8.5468668356029998</v>
      </c>
      <c r="AF5" s="8">
        <v>8.6534683907369594</v>
      </c>
    </row>
    <row r="6" spans="1:32" s="1" customFormat="1" x14ac:dyDescent="0.25">
      <c r="A6" s="15"/>
      <c r="B6" s="5">
        <v>10</v>
      </c>
      <c r="C6" s="7">
        <v>4.6439474798484799</v>
      </c>
      <c r="D6" s="7">
        <v>4.4322810343104697</v>
      </c>
      <c r="E6" s="7">
        <v>4.5848134630308799</v>
      </c>
      <c r="F6" s="7">
        <v>4.3088584519432098</v>
      </c>
      <c r="G6" s="7">
        <v>4.5055101852703601</v>
      </c>
      <c r="H6" s="7">
        <v>4.7115246524609598</v>
      </c>
      <c r="I6" s="7">
        <v>4.5257691962250002</v>
      </c>
      <c r="J6" s="7">
        <v>4.6628565596751903</v>
      </c>
      <c r="K6" s="7">
        <v>4.6569290960679703</v>
      </c>
      <c r="L6" s="7">
        <v>4.8824177897823304</v>
      </c>
      <c r="M6" s="7">
        <v>4.7572868520285398</v>
      </c>
      <c r="N6" s="7">
        <v>4.96817617540664</v>
      </c>
      <c r="O6" s="7">
        <v>4.8589015080681204</v>
      </c>
      <c r="P6" s="7">
        <v>5.0240157224670297</v>
      </c>
      <c r="Q6" s="7">
        <v>4.97592499629845</v>
      </c>
      <c r="R6" s="7">
        <v>5.0499096614009504</v>
      </c>
      <c r="S6" s="7">
        <v>5.3020993008907897</v>
      </c>
      <c r="T6" s="7">
        <v>5.2399168480623297</v>
      </c>
      <c r="U6" s="7">
        <v>5.1722593488571098</v>
      </c>
      <c r="V6" s="7">
        <v>5.2809879006718301</v>
      </c>
      <c r="W6" s="7">
        <v>5.3254711560398098</v>
      </c>
      <c r="X6" s="7">
        <v>5.3271065385040997</v>
      </c>
      <c r="Y6" s="7">
        <v>5.6470817818279304</v>
      </c>
      <c r="Z6" s="7">
        <v>5.4865805191361599</v>
      </c>
      <c r="AA6" s="7">
        <v>5.4951606484872597</v>
      </c>
      <c r="AB6" s="7">
        <v>5.3199748273884504</v>
      </c>
      <c r="AC6" s="7">
        <v>5.5919576492221301</v>
      </c>
      <c r="AD6" s="7">
        <v>5.58811482830155</v>
      </c>
      <c r="AE6" s="7">
        <v>5.7076782742476704</v>
      </c>
      <c r="AF6" s="8">
        <v>5.62560508391193</v>
      </c>
    </row>
    <row r="7" spans="1:32" s="1" customFormat="1" x14ac:dyDescent="0.25">
      <c r="A7" s="15"/>
      <c r="B7" s="5">
        <v>12</v>
      </c>
      <c r="C7" s="7">
        <v>9.9432513373428701</v>
      </c>
      <c r="D7" s="7">
        <v>9.7824283455809091</v>
      </c>
      <c r="E7" s="7">
        <v>9.1145538510236808</v>
      </c>
      <c r="F7" s="7">
        <v>9.3012900510764904</v>
      </c>
      <c r="G7" s="7">
        <v>9.3708485361244307</v>
      </c>
      <c r="H7" s="7">
        <v>9.6264064290181306</v>
      </c>
      <c r="I7" s="7">
        <v>9.9536780775311708</v>
      </c>
      <c r="J7" s="7">
        <v>9.9827372120833306</v>
      </c>
      <c r="K7" s="7">
        <v>9.9583803957940091</v>
      </c>
      <c r="L7" s="7">
        <v>9.3115967373288608</v>
      </c>
      <c r="M7" s="7">
        <v>10.4497692096413</v>
      </c>
      <c r="N7" s="7">
        <v>9.8691866198525808</v>
      </c>
      <c r="O7" s="7">
        <v>9.6270661604168009</v>
      </c>
      <c r="P7" s="7">
        <v>9.7474689795603808</v>
      </c>
      <c r="Q7" s="7">
        <v>9.6581837135587598</v>
      </c>
      <c r="R7" s="7">
        <v>9.6004809278498193</v>
      </c>
      <c r="S7" s="7">
        <v>9.6476593255575391</v>
      </c>
      <c r="T7" s="7">
        <v>9.4703427958350606</v>
      </c>
      <c r="U7" s="7">
        <v>9.6287949629647809</v>
      </c>
      <c r="V7" s="7">
        <v>9.5109542192220307</v>
      </c>
      <c r="W7" s="7">
        <v>9.3664032115413498</v>
      </c>
      <c r="X7" s="7">
        <v>9.9812743498708194</v>
      </c>
      <c r="Y7" s="7">
        <v>9.8359121516380501</v>
      </c>
      <c r="Z7" s="7">
        <v>9.7284197141719506</v>
      </c>
      <c r="AA7" s="7">
        <v>9.9303253751151299</v>
      </c>
      <c r="AB7" s="7">
        <v>9.7695770846892405</v>
      </c>
      <c r="AC7" s="7">
        <v>9.4814501267858802</v>
      </c>
      <c r="AD7" s="7">
        <v>9.5479619007902095</v>
      </c>
      <c r="AE7" s="7">
        <v>9.1808369337068392</v>
      </c>
      <c r="AF7" s="8">
        <v>9.3771724845816493</v>
      </c>
    </row>
    <row r="8" spans="1:32" s="1" customFormat="1" x14ac:dyDescent="0.25">
      <c r="A8" s="15"/>
      <c r="B8" s="5">
        <v>14</v>
      </c>
      <c r="C8" s="7">
        <v>5.5580746825458904</v>
      </c>
      <c r="D8" s="7">
        <v>6.0239594033285497</v>
      </c>
      <c r="E8" s="7">
        <v>5.8448117307017702</v>
      </c>
      <c r="F8" s="7">
        <v>5.7236863976799102</v>
      </c>
      <c r="G8" s="7">
        <v>5.7351045087011103</v>
      </c>
      <c r="H8" s="7">
        <v>5.7808109985467802</v>
      </c>
      <c r="I8" s="7">
        <v>5.6704390148027697</v>
      </c>
      <c r="J8" s="7">
        <v>5.8120357255703698</v>
      </c>
      <c r="K8" s="7">
        <v>5.6369426186494103</v>
      </c>
      <c r="L8" s="7">
        <v>5.6905308789270297</v>
      </c>
      <c r="M8" s="7">
        <v>6.7880628651533996</v>
      </c>
      <c r="N8" s="7">
        <v>6.8398988051357898</v>
      </c>
      <c r="O8" s="7">
        <v>6.9328320607340599</v>
      </c>
      <c r="P8" s="7">
        <v>6.9549260564150499</v>
      </c>
      <c r="Q8" s="7">
        <v>6.9585139282517403</v>
      </c>
      <c r="R8" s="7">
        <v>6.8652767840054896</v>
      </c>
      <c r="S8" s="7">
        <v>6.9640899160901304</v>
      </c>
      <c r="T8" s="7">
        <v>6.9319343813144796</v>
      </c>
      <c r="U8" s="7">
        <v>7.0593273990390504</v>
      </c>
      <c r="V8" s="7">
        <v>7.0436391502453999</v>
      </c>
      <c r="W8" s="7">
        <v>7.0975072649307602</v>
      </c>
      <c r="X8" s="7">
        <v>7.1662831267443199</v>
      </c>
      <c r="Y8" s="7">
        <v>7.1088829317714897</v>
      </c>
      <c r="Z8" s="7">
        <v>7.13529939486539</v>
      </c>
      <c r="AA8" s="7">
        <v>7.0910288332526701</v>
      </c>
      <c r="AB8" s="7">
        <v>7.1887381907771903</v>
      </c>
      <c r="AC8" s="7">
        <v>7.1870450975177897</v>
      </c>
      <c r="AD8" s="7">
        <v>7.2186212843971003</v>
      </c>
      <c r="AE8" s="7">
        <v>7.2814803274313098</v>
      </c>
      <c r="AF8" s="8">
        <v>7.2399707561957198</v>
      </c>
    </row>
    <row r="9" spans="1:32" s="1" customFormat="1" x14ac:dyDescent="0.25">
      <c r="A9" s="15"/>
      <c r="B9" s="5">
        <v>16</v>
      </c>
      <c r="C9" s="7">
        <v>11.149449446661601</v>
      </c>
      <c r="D9" s="7">
        <v>10.929967111771999</v>
      </c>
      <c r="E9" s="7">
        <v>10.6906944533184</v>
      </c>
      <c r="F9" s="7">
        <v>10.8316782483439</v>
      </c>
      <c r="G9" s="7">
        <v>10.729812455092601</v>
      </c>
      <c r="H9" s="7">
        <v>10.9288797172574</v>
      </c>
      <c r="I9" s="7">
        <v>10.587045875947799</v>
      </c>
      <c r="J9" s="7">
        <v>10.7671788570283</v>
      </c>
      <c r="K9" s="7">
        <v>10.5825545974288</v>
      </c>
      <c r="L9" s="7">
        <v>10.4756157051347</v>
      </c>
      <c r="M9" s="7">
        <v>11.4662827126251</v>
      </c>
      <c r="N9" s="7">
        <v>11.3132407083922</v>
      </c>
      <c r="O9" s="7">
        <v>11.7327796754416</v>
      </c>
      <c r="P9" s="7">
        <v>11.683758876341001</v>
      </c>
      <c r="Q9" s="7">
        <v>11.489400952324299</v>
      </c>
      <c r="R9" s="7">
        <v>11.491275707065199</v>
      </c>
      <c r="S9" s="7">
        <v>11.3475286325688</v>
      </c>
      <c r="T9" s="7">
        <v>11.2752778313441</v>
      </c>
      <c r="U9" s="7">
        <v>11.363296790119</v>
      </c>
      <c r="V9" s="7">
        <v>11.479114871587299</v>
      </c>
      <c r="W9" s="7">
        <v>9.7042687871377495</v>
      </c>
      <c r="X9" s="7">
        <v>10.177440142508701</v>
      </c>
      <c r="Y9" s="7">
        <v>10.3002374832936</v>
      </c>
      <c r="Z9" s="7">
        <v>10.416086403504501</v>
      </c>
      <c r="AA9" s="7">
        <v>10.3634657217076</v>
      </c>
      <c r="AB9" s="7">
        <v>10.359283799651701</v>
      </c>
      <c r="AC9" s="7">
        <v>10.544359056286799</v>
      </c>
      <c r="AD9" s="7">
        <v>10.453187926538</v>
      </c>
      <c r="AE9" s="7">
        <v>10.298782219436999</v>
      </c>
      <c r="AF9" s="8">
        <v>10.2612974044689</v>
      </c>
    </row>
    <row r="10" spans="1:32" s="1" customFormat="1" x14ac:dyDescent="0.25">
      <c r="A10" s="15"/>
      <c r="B10" s="5">
        <v>18</v>
      </c>
      <c r="C10" s="7">
        <v>4.9774750841522799</v>
      </c>
      <c r="D10" s="7">
        <v>4.8100476342927099</v>
      </c>
      <c r="E10" s="7">
        <v>5.09434141702845</v>
      </c>
      <c r="F10" s="7">
        <v>5.1412257979884499</v>
      </c>
      <c r="G10" s="7">
        <v>5.1771368923827401</v>
      </c>
      <c r="H10" s="7">
        <v>4.8976173695106304</v>
      </c>
      <c r="I10" s="7">
        <v>5.08507505739572</v>
      </c>
      <c r="J10" s="7">
        <v>5.40965517360394</v>
      </c>
      <c r="K10" s="7">
        <v>5.4154742176800497</v>
      </c>
      <c r="L10" s="7">
        <v>5.7301455184966903</v>
      </c>
      <c r="M10" s="7">
        <v>5.3473400769298598</v>
      </c>
      <c r="N10" s="7">
        <v>5.5574210290152299</v>
      </c>
      <c r="O10" s="7">
        <v>5.2596275053612498</v>
      </c>
      <c r="P10" s="7">
        <v>5.3999579116119101</v>
      </c>
      <c r="Q10" s="7">
        <v>5.4978790420225403</v>
      </c>
      <c r="R10" s="7">
        <v>5.3181753450403004</v>
      </c>
      <c r="S10" s="7">
        <v>5.3777416751341098</v>
      </c>
      <c r="T10" s="7">
        <v>5.5282579866436796</v>
      </c>
      <c r="U10" s="7">
        <v>5.6735089680679298</v>
      </c>
      <c r="V10" s="7">
        <v>5.6570395411698504</v>
      </c>
      <c r="W10" s="7">
        <v>5.5717070826253403</v>
      </c>
      <c r="X10" s="7">
        <v>5.3296863103457399</v>
      </c>
      <c r="Y10" s="7">
        <v>5.4192707784056298</v>
      </c>
      <c r="Z10" s="7">
        <v>5.4921401917521298</v>
      </c>
      <c r="AA10" s="7">
        <v>5.3288766623768202</v>
      </c>
      <c r="AB10" s="7">
        <v>5.2803569905033303</v>
      </c>
      <c r="AC10" s="7">
        <v>5.4005515988257899</v>
      </c>
      <c r="AD10" s="7">
        <v>5.3884196660219503</v>
      </c>
      <c r="AE10" s="7">
        <v>5.4502897497498601</v>
      </c>
      <c r="AF10" s="8">
        <v>5.4828990472438202</v>
      </c>
    </row>
    <row r="11" spans="1:32" s="1" customFormat="1" x14ac:dyDescent="0.25">
      <c r="A11" s="15"/>
      <c r="B11" s="5">
        <v>24</v>
      </c>
      <c r="C11" s="7">
        <v>4.2660607987581303</v>
      </c>
      <c r="D11" s="7">
        <v>3.9879309386173301</v>
      </c>
      <c r="E11" s="7">
        <v>3.9591674059264199</v>
      </c>
      <c r="F11" s="7">
        <v>4.2075807599317798</v>
      </c>
      <c r="G11" s="7">
        <v>4.3085771495226899</v>
      </c>
      <c r="H11" s="7">
        <v>4.0679108448879404</v>
      </c>
      <c r="I11" s="7">
        <v>4.1720636752789</v>
      </c>
      <c r="J11" s="7">
        <v>4.2762126948493204</v>
      </c>
      <c r="K11" s="7">
        <v>4.2046098284219102</v>
      </c>
      <c r="L11" s="7">
        <v>4.2272273775367699</v>
      </c>
      <c r="M11" s="7">
        <v>4.3110232129812003</v>
      </c>
      <c r="N11" s="7">
        <v>4.2001866341499001</v>
      </c>
      <c r="O11" s="7">
        <v>4.3117206680567302</v>
      </c>
      <c r="P11" s="7">
        <v>4.2440227528750798</v>
      </c>
      <c r="Q11" s="7">
        <v>4.1685389111867304</v>
      </c>
      <c r="R11" s="7">
        <v>4.1748943389292803</v>
      </c>
      <c r="S11" s="7">
        <v>4.1353521294931497</v>
      </c>
      <c r="T11" s="7">
        <v>4.2616285952129402</v>
      </c>
      <c r="U11" s="7">
        <v>4.3442236720595204</v>
      </c>
      <c r="V11" s="7">
        <v>4.3442236720595204</v>
      </c>
      <c r="W11" s="7">
        <v>4.4499046048920698</v>
      </c>
      <c r="X11" s="7">
        <v>4.1366891653658504</v>
      </c>
      <c r="Y11" s="7">
        <v>4.1584349479190799</v>
      </c>
      <c r="Z11" s="7">
        <v>4.1877342254594598</v>
      </c>
      <c r="AA11" s="7">
        <v>4.1258747071724304</v>
      </c>
      <c r="AB11" s="7">
        <v>4.1757677804103004</v>
      </c>
      <c r="AC11" s="7">
        <v>4.1771534194473103</v>
      </c>
      <c r="AD11" s="7">
        <v>4.1353002194925601</v>
      </c>
      <c r="AE11" s="7">
        <v>4.0358270748602898</v>
      </c>
      <c r="AF11" s="8">
        <v>4.05059848189088</v>
      </c>
    </row>
    <row r="12" spans="1:32" s="1" customFormat="1" x14ac:dyDescent="0.25">
      <c r="A12" s="15"/>
      <c r="B12" s="5">
        <v>26</v>
      </c>
      <c r="C12" s="7">
        <v>9.0223313286200302</v>
      </c>
      <c r="D12" s="7">
        <v>9.3176619508239806</v>
      </c>
      <c r="E12" s="7">
        <v>9.4336480833276397</v>
      </c>
      <c r="F12" s="7">
        <v>9.4885709918085901</v>
      </c>
      <c r="G12" s="7">
        <v>9.4325780536336197</v>
      </c>
      <c r="H12" s="7">
        <v>9.5765759193834903</v>
      </c>
      <c r="I12" s="7">
        <v>9.6175159909490393</v>
      </c>
      <c r="J12" s="7">
        <v>9.5301735172978805</v>
      </c>
      <c r="K12" s="7">
        <v>9.8973258270411701</v>
      </c>
      <c r="L12" s="7">
        <v>9.6561970371075798</v>
      </c>
      <c r="M12" s="7">
        <v>10.379553345293001</v>
      </c>
      <c r="N12" s="7">
        <v>10.4868446002216</v>
      </c>
      <c r="O12" s="7">
        <v>10.4437822059512</v>
      </c>
      <c r="P12" s="7">
        <v>10.6713902984669</v>
      </c>
      <c r="Q12" s="7">
        <v>10.632996541656601</v>
      </c>
      <c r="R12" s="7">
        <v>10.801385515265601</v>
      </c>
      <c r="S12" s="7">
        <v>10.6372288304546</v>
      </c>
      <c r="T12" s="7">
        <v>10.8610381922763</v>
      </c>
      <c r="U12" s="7">
        <v>10.853814864655901</v>
      </c>
      <c r="V12" s="7">
        <v>10.796546717454101</v>
      </c>
      <c r="W12" s="7">
        <v>10.3337566372255</v>
      </c>
      <c r="X12" s="7">
        <v>10.512188092187801</v>
      </c>
      <c r="Y12" s="7">
        <v>10.534354977324799</v>
      </c>
      <c r="Z12" s="7">
        <v>10.7514014138055</v>
      </c>
      <c r="AA12" s="7">
        <v>10.7484331145673</v>
      </c>
      <c r="AB12" s="7">
        <v>10.797263451939401</v>
      </c>
      <c r="AC12" s="7">
        <v>10.8605728861799</v>
      </c>
      <c r="AD12" s="7">
        <v>10.9354312114947</v>
      </c>
      <c r="AE12" s="7">
        <v>10.8023683722821</v>
      </c>
      <c r="AF12" s="8">
        <v>10.7904926239614</v>
      </c>
    </row>
    <row r="13" spans="1:32" s="1" customFormat="1" x14ac:dyDescent="0.25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6"/>
    </row>
    <row r="14" spans="1:32" s="1" customFormat="1" x14ac:dyDescent="0.25">
      <c r="A14" s="15"/>
      <c r="B14" s="5"/>
      <c r="C14" s="9" t="s">
        <v>13</v>
      </c>
      <c r="D14" s="9"/>
      <c r="E14" s="9"/>
      <c r="F14" s="9"/>
      <c r="G14" s="9"/>
      <c r="H14" s="9"/>
      <c r="I14" s="9"/>
      <c r="J14" s="9"/>
      <c r="K14" s="9"/>
      <c r="L14" s="9"/>
      <c r="M14" s="9" t="s">
        <v>14</v>
      </c>
      <c r="N14" s="9"/>
      <c r="O14" s="9"/>
      <c r="P14" s="9"/>
      <c r="Q14" s="9"/>
      <c r="R14" s="9"/>
      <c r="S14" s="9"/>
      <c r="T14" s="9"/>
      <c r="U14" s="9"/>
      <c r="V14" s="9"/>
      <c r="W14" s="9" t="s">
        <v>15</v>
      </c>
      <c r="X14" s="9"/>
      <c r="Y14" s="9"/>
      <c r="Z14" s="9"/>
      <c r="AA14" s="9"/>
      <c r="AB14" s="9"/>
      <c r="AC14" s="9"/>
      <c r="AD14" s="9"/>
      <c r="AE14" s="9"/>
      <c r="AF14" s="10"/>
    </row>
    <row r="15" spans="1:32" s="1" customFormat="1" x14ac:dyDescent="0.25">
      <c r="A15" s="15"/>
      <c r="B15" s="5" t="s">
        <v>16</v>
      </c>
      <c r="C15" s="5" t="s">
        <v>0</v>
      </c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0</v>
      </c>
      <c r="N15" s="5" t="s">
        <v>1</v>
      </c>
      <c r="O15" s="5" t="s">
        <v>2</v>
      </c>
      <c r="P15" s="5" t="s">
        <v>3</v>
      </c>
      <c r="Q15" s="5" t="s">
        <v>4</v>
      </c>
      <c r="R15" s="5" t="s">
        <v>5</v>
      </c>
      <c r="S15" s="5" t="s">
        <v>6</v>
      </c>
      <c r="T15" s="5" t="s">
        <v>7</v>
      </c>
      <c r="U15" s="5" t="s">
        <v>8</v>
      </c>
      <c r="V15" s="5" t="s">
        <v>9</v>
      </c>
      <c r="W15" s="5" t="s">
        <v>0</v>
      </c>
      <c r="X15" s="5" t="s">
        <v>1</v>
      </c>
      <c r="Y15" s="5" t="s">
        <v>2</v>
      </c>
      <c r="Z15" s="5" t="s">
        <v>3</v>
      </c>
      <c r="AA15" s="5" t="s">
        <v>4</v>
      </c>
      <c r="AB15" s="5" t="s">
        <v>5</v>
      </c>
      <c r="AC15" s="5" t="s">
        <v>6</v>
      </c>
      <c r="AD15" s="5" t="s">
        <v>7</v>
      </c>
      <c r="AE15" s="5" t="s">
        <v>8</v>
      </c>
      <c r="AF15" s="6" t="s">
        <v>9</v>
      </c>
    </row>
    <row r="16" spans="1:32" s="1" customFormat="1" x14ac:dyDescent="0.25">
      <c r="A16" s="15"/>
      <c r="B16" s="5">
        <v>3</v>
      </c>
      <c r="C16" s="7">
        <v>26.2902704815994</v>
      </c>
      <c r="D16" s="7">
        <v>25.570755436570099</v>
      </c>
      <c r="E16" s="7">
        <v>25.623041550426201</v>
      </c>
      <c r="F16" s="7">
        <v>25.6529761384311</v>
      </c>
      <c r="G16" s="7">
        <v>25.545479432437801</v>
      </c>
      <c r="H16" s="7">
        <v>25.3935834615353</v>
      </c>
      <c r="I16" s="7">
        <v>24.888053917484399</v>
      </c>
      <c r="J16" s="7">
        <v>25.403441909664199</v>
      </c>
      <c r="K16" s="7">
        <v>25.130940343145799</v>
      </c>
      <c r="L16" s="7">
        <v>25.053755375167601</v>
      </c>
      <c r="M16" s="7">
        <v>24.798255307887</v>
      </c>
      <c r="N16" s="7">
        <v>24.494587675756101</v>
      </c>
      <c r="O16" s="7">
        <v>24.459198481552502</v>
      </c>
      <c r="P16" s="7">
        <v>24.812982565830101</v>
      </c>
      <c r="Q16" s="7">
        <v>24.489397802557399</v>
      </c>
      <c r="R16" s="7">
        <v>24.2794932608758</v>
      </c>
      <c r="S16" s="7">
        <v>24.2312671993759</v>
      </c>
      <c r="T16" s="7">
        <v>24.214819420209601</v>
      </c>
      <c r="U16" s="7">
        <v>23.9630547561048</v>
      </c>
      <c r="V16" s="7">
        <v>23.918916132389999</v>
      </c>
      <c r="W16" s="7">
        <v>23.025578090072301</v>
      </c>
      <c r="X16" s="7">
        <v>23.9599416937649</v>
      </c>
      <c r="Y16" s="7">
        <v>23.709876863766802</v>
      </c>
      <c r="Z16" s="7">
        <v>23.596427102553999</v>
      </c>
      <c r="AA16" s="7">
        <v>23.483560647823499</v>
      </c>
      <c r="AB16" s="7">
        <v>23.405070706512099</v>
      </c>
      <c r="AC16" s="7">
        <v>23.2889512835525</v>
      </c>
      <c r="AD16" s="7">
        <v>22.784668412369999</v>
      </c>
      <c r="AE16" s="7">
        <v>22.674220934971299</v>
      </c>
      <c r="AF16" s="8">
        <v>22.6648293870843</v>
      </c>
    </row>
    <row r="17" spans="1:32" s="1" customFormat="1" x14ac:dyDescent="0.25">
      <c r="A17" s="15"/>
      <c r="B17" s="5">
        <v>4</v>
      </c>
      <c r="C17" s="7">
        <v>20.770476376305801</v>
      </c>
      <c r="D17" s="7">
        <v>20.607702857364501</v>
      </c>
      <c r="E17" s="7">
        <v>20.388145522824601</v>
      </c>
      <c r="F17" s="7">
        <v>20.203643790757901</v>
      </c>
      <c r="G17" s="7">
        <v>20.488912375832498</v>
      </c>
      <c r="H17" s="7">
        <v>20.602895783546</v>
      </c>
      <c r="I17" s="7">
        <v>20.489631544680801</v>
      </c>
      <c r="J17" s="7">
        <v>20.5405007826241</v>
      </c>
      <c r="K17" s="7">
        <v>20.160539346956099</v>
      </c>
      <c r="L17" s="7">
        <v>20.896122872679801</v>
      </c>
      <c r="M17" s="7">
        <v>22.085710269925698</v>
      </c>
      <c r="N17" s="7">
        <v>21.703079100226301</v>
      </c>
      <c r="O17" s="7">
        <v>21.185549934602399</v>
      </c>
      <c r="P17" s="7">
        <v>21.4428490221981</v>
      </c>
      <c r="Q17" s="7">
        <v>20.662095355645199</v>
      </c>
      <c r="R17" s="7">
        <v>20.673558383011599</v>
      </c>
      <c r="S17" s="7">
        <v>20.494185166313802</v>
      </c>
      <c r="T17" s="7">
        <v>20.0824878894303</v>
      </c>
      <c r="U17" s="7">
        <v>20.173689239552399</v>
      </c>
      <c r="V17" s="7">
        <v>19.911992127535601</v>
      </c>
      <c r="W17" s="7">
        <v>21.510131908455801</v>
      </c>
      <c r="X17" s="7">
        <v>21.247916487450201</v>
      </c>
      <c r="Y17" s="7">
        <v>20.7483123926547</v>
      </c>
      <c r="Z17" s="7">
        <v>20.691008789868601</v>
      </c>
      <c r="AA17" s="7">
        <v>20.5358223447748</v>
      </c>
      <c r="AB17" s="7">
        <v>20.1627628399897</v>
      </c>
      <c r="AC17" s="7">
        <v>20.313384480584599</v>
      </c>
      <c r="AD17" s="7">
        <v>20.272984874063798</v>
      </c>
      <c r="AE17" s="7">
        <v>19.903730371389301</v>
      </c>
      <c r="AF17" s="8">
        <v>19.751775487271001</v>
      </c>
    </row>
    <row r="18" spans="1:32" s="1" customFormat="1" x14ac:dyDescent="0.25">
      <c r="A18" s="15"/>
      <c r="B18" s="5">
        <v>6</v>
      </c>
      <c r="C18" s="7">
        <v>24.1962702660995</v>
      </c>
      <c r="D18" s="7">
        <v>24.3229353158106</v>
      </c>
      <c r="E18" s="7">
        <v>24.492206335157402</v>
      </c>
      <c r="F18" s="7">
        <v>24.755164344910899</v>
      </c>
      <c r="G18" s="7">
        <v>24.225094964111001</v>
      </c>
      <c r="H18" s="7">
        <v>23.689139837175301</v>
      </c>
      <c r="I18" s="7">
        <v>24.631242060820501</v>
      </c>
      <c r="J18" s="7">
        <v>24.027340938909202</v>
      </c>
      <c r="K18" s="7">
        <v>23.813325852030999</v>
      </c>
      <c r="L18" s="7">
        <v>24.4461677973988</v>
      </c>
      <c r="M18" s="7">
        <v>24.581308927753</v>
      </c>
      <c r="N18" s="7">
        <v>24.7550298360113</v>
      </c>
      <c r="O18" s="7">
        <v>24.436667823205401</v>
      </c>
      <c r="P18" s="7">
        <v>24.474034837596601</v>
      </c>
      <c r="Q18" s="7">
        <v>23.949680390751102</v>
      </c>
      <c r="R18" s="7">
        <v>24.4121229852366</v>
      </c>
      <c r="S18" s="7">
        <v>23.517447479738799</v>
      </c>
      <c r="T18" s="7">
        <v>23.724868704891399</v>
      </c>
      <c r="U18" s="7">
        <v>23.9555596789092</v>
      </c>
      <c r="V18" s="7">
        <v>24.140289138783402</v>
      </c>
      <c r="W18" s="7">
        <v>24.6409630338709</v>
      </c>
      <c r="X18" s="7">
        <v>24.498764506504301</v>
      </c>
      <c r="Y18" s="7">
        <v>23.6281426244195</v>
      </c>
      <c r="Z18" s="7">
        <v>24.636995921063502</v>
      </c>
      <c r="AA18" s="7">
        <v>24.8079643366626</v>
      </c>
      <c r="AB18" s="7">
        <v>23.243310140354499</v>
      </c>
      <c r="AC18" s="7">
        <v>24.136819093625299</v>
      </c>
      <c r="AD18" s="7">
        <v>24.865545340006801</v>
      </c>
      <c r="AE18" s="7">
        <v>24.925280880820001</v>
      </c>
      <c r="AF18" s="8">
        <v>25.0012379201304</v>
      </c>
    </row>
    <row r="19" spans="1:32" s="1" customFormat="1" x14ac:dyDescent="0.25">
      <c r="A19" s="15"/>
      <c r="B19" s="5">
        <v>10</v>
      </c>
      <c r="C19" s="7">
        <v>36.224667642964398</v>
      </c>
      <c r="D19" s="7">
        <v>36.305239688494297</v>
      </c>
      <c r="E19" s="7">
        <v>35.628847440710203</v>
      </c>
      <c r="F19" s="7">
        <v>34.651274522829098</v>
      </c>
      <c r="G19" s="7">
        <v>34.433977218103003</v>
      </c>
      <c r="H19" s="7">
        <v>34.896325163662702</v>
      </c>
      <c r="I19" s="7">
        <v>33.559665815010902</v>
      </c>
      <c r="J19" s="7">
        <v>33.491669719450698</v>
      </c>
      <c r="K19" s="7">
        <v>32.791342741734503</v>
      </c>
      <c r="L19" s="7">
        <v>34.071522366312998</v>
      </c>
      <c r="M19" s="7">
        <v>30.87234409265</v>
      </c>
      <c r="N19" s="7">
        <v>30.3642702241013</v>
      </c>
      <c r="O19" s="7">
        <v>29.848409572770699</v>
      </c>
      <c r="P19" s="7">
        <v>30.029797754475901</v>
      </c>
      <c r="Q19" s="7">
        <v>30.063247407422999</v>
      </c>
      <c r="R19" s="7">
        <v>29.816726368424799</v>
      </c>
      <c r="S19" s="7">
        <v>29.8713113829712</v>
      </c>
      <c r="T19" s="7">
        <v>29.2719399340391</v>
      </c>
      <c r="U19" s="7">
        <v>29.841060780058999</v>
      </c>
      <c r="V19" s="7">
        <v>30.1152613490612</v>
      </c>
      <c r="W19" s="7">
        <v>29.526880948080599</v>
      </c>
      <c r="X19" s="7">
        <v>30.0533883971253</v>
      </c>
      <c r="Y19" s="7">
        <v>29.843222408048302</v>
      </c>
      <c r="Z19" s="7">
        <v>28.827866492918101</v>
      </c>
      <c r="AA19" s="7">
        <v>29.125958616810198</v>
      </c>
      <c r="AB19" s="7">
        <v>28.932761526263999</v>
      </c>
      <c r="AC19" s="7">
        <v>29.239555511527701</v>
      </c>
      <c r="AD19" s="7">
        <v>28.4885160339721</v>
      </c>
      <c r="AE19" s="7">
        <v>28.509344331810698</v>
      </c>
      <c r="AF19" s="8">
        <v>27.905682933156601</v>
      </c>
    </row>
    <row r="20" spans="1:32" s="1" customFormat="1" x14ac:dyDescent="0.25">
      <c r="A20" s="15"/>
      <c r="B20" s="5">
        <v>12</v>
      </c>
      <c r="C20" s="7">
        <v>40.955583141738202</v>
      </c>
      <c r="D20" s="7">
        <v>38.8278407645942</v>
      </c>
      <c r="E20" s="7">
        <v>36.812178796104597</v>
      </c>
      <c r="F20" s="7">
        <v>38.750781800831597</v>
      </c>
      <c r="G20" s="7">
        <v>38.364227009917698</v>
      </c>
      <c r="H20" s="7">
        <v>39.113273089397197</v>
      </c>
      <c r="I20" s="7">
        <v>38.886783352337503</v>
      </c>
      <c r="J20" s="7">
        <v>38.051143703937598</v>
      </c>
      <c r="K20" s="7">
        <v>37.427235393085098</v>
      </c>
      <c r="L20" s="7">
        <v>36.627664734119499</v>
      </c>
      <c r="M20" s="7">
        <v>37.600752620504302</v>
      </c>
      <c r="N20" s="7">
        <v>35.199594376655099</v>
      </c>
      <c r="O20" s="7">
        <v>34.976534356775403</v>
      </c>
      <c r="P20" s="7">
        <v>33.9199131712503</v>
      </c>
      <c r="Q20" s="7">
        <v>33.788242508366203</v>
      </c>
      <c r="R20" s="7">
        <v>32.872597081110399</v>
      </c>
      <c r="S20" s="7">
        <v>32.242936254998597</v>
      </c>
      <c r="T20" s="7">
        <v>32.439965460582897</v>
      </c>
      <c r="U20" s="7">
        <v>32.310203927627498</v>
      </c>
      <c r="V20" s="7">
        <v>32.311792741561099</v>
      </c>
      <c r="W20" s="7">
        <v>34.709637356437199</v>
      </c>
      <c r="X20" s="7">
        <v>34.6158056871597</v>
      </c>
      <c r="Y20" s="7">
        <v>33.8726756578249</v>
      </c>
      <c r="Z20" s="7">
        <v>34.433247600542003</v>
      </c>
      <c r="AA20" s="7">
        <v>32.008673846092201</v>
      </c>
      <c r="AB20" s="7">
        <v>32.157495183268601</v>
      </c>
      <c r="AC20" s="7">
        <v>31.065221344766201</v>
      </c>
      <c r="AD20" s="7">
        <v>30.183830127220599</v>
      </c>
      <c r="AE20" s="7">
        <v>29.6966116242528</v>
      </c>
      <c r="AF20" s="8">
        <v>29.7367716611361</v>
      </c>
    </row>
    <row r="21" spans="1:32" s="1" customFormat="1" x14ac:dyDescent="0.25">
      <c r="A21" s="15"/>
      <c r="B21" s="5">
        <v>14</v>
      </c>
      <c r="C21" s="7">
        <v>24.5174711002065</v>
      </c>
      <c r="D21" s="7">
        <v>24.961086012533901</v>
      </c>
      <c r="E21" s="7">
        <v>24.412772776004498</v>
      </c>
      <c r="F21" s="7">
        <v>24.372149502045001</v>
      </c>
      <c r="G21" s="7">
        <v>23.860303410802899</v>
      </c>
      <c r="H21" s="7">
        <v>23.855076189162901</v>
      </c>
      <c r="I21" s="7">
        <v>23.5508216097769</v>
      </c>
      <c r="J21" s="7">
        <v>24.0597037906916</v>
      </c>
      <c r="K21" s="7">
        <v>23.672911926633098</v>
      </c>
      <c r="L21" s="7">
        <v>23.362597277870599</v>
      </c>
      <c r="M21" s="7">
        <v>24.246084244244699</v>
      </c>
      <c r="N21" s="7">
        <v>23.9203793431208</v>
      </c>
      <c r="O21" s="7">
        <v>23.8232484266419</v>
      </c>
      <c r="P21" s="7">
        <v>23.472785936934301</v>
      </c>
      <c r="Q21" s="7">
        <v>23.3112709607339</v>
      </c>
      <c r="R21" s="7">
        <v>22.943153621395499</v>
      </c>
      <c r="S21" s="7">
        <v>22.804194316656101</v>
      </c>
      <c r="T21" s="7">
        <v>22.735905172968099</v>
      </c>
      <c r="U21" s="7">
        <v>22.523763868819302</v>
      </c>
      <c r="V21" s="7">
        <v>22.609350918356199</v>
      </c>
      <c r="W21" s="7">
        <v>23.261576495495</v>
      </c>
      <c r="X21" s="7">
        <v>23.302548332218102</v>
      </c>
      <c r="Y21" s="7">
        <v>23.186828412764701</v>
      </c>
      <c r="Z21" s="7">
        <v>22.882968583438799</v>
      </c>
      <c r="AA21" s="7">
        <v>23.263756929854299</v>
      </c>
      <c r="AB21" s="7">
        <v>22.960135562590199</v>
      </c>
      <c r="AC21" s="7">
        <v>22.302629125941898</v>
      </c>
      <c r="AD21" s="7">
        <v>22.524418132661399</v>
      </c>
      <c r="AE21" s="7">
        <v>22.4601985765112</v>
      </c>
      <c r="AF21" s="8">
        <v>21.941569686583399</v>
      </c>
    </row>
    <row r="22" spans="1:32" s="1" customFormat="1" x14ac:dyDescent="0.25">
      <c r="A22" s="15"/>
      <c r="B22" s="5">
        <v>16</v>
      </c>
      <c r="C22" s="7">
        <v>26.067074651084202</v>
      </c>
      <c r="D22" s="7">
        <v>26.215897948245399</v>
      </c>
      <c r="E22" s="7">
        <v>25.279255185593399</v>
      </c>
      <c r="F22" s="7">
        <v>25.460574623234901</v>
      </c>
      <c r="G22" s="7">
        <v>25.796492676292001</v>
      </c>
      <c r="H22" s="7">
        <v>25.485782822938699</v>
      </c>
      <c r="I22" s="7">
        <v>25.534336748025101</v>
      </c>
      <c r="J22" s="7">
        <v>25.402672809346399</v>
      </c>
      <c r="K22" s="7">
        <v>25.198279201331001</v>
      </c>
      <c r="L22" s="7">
        <v>25.808802054108799</v>
      </c>
      <c r="M22" s="7">
        <v>26.099102745826201</v>
      </c>
      <c r="N22" s="7">
        <v>25.758328278532399</v>
      </c>
      <c r="O22" s="7">
        <v>25.240210269461599</v>
      </c>
      <c r="P22" s="7">
        <v>25.263655443401401</v>
      </c>
      <c r="Q22" s="7">
        <v>24.956693175765299</v>
      </c>
      <c r="R22" s="7">
        <v>25.252020636954601</v>
      </c>
      <c r="S22" s="7">
        <v>24.762942438914902</v>
      </c>
      <c r="T22" s="7">
        <v>25.171240024141699</v>
      </c>
      <c r="U22" s="7">
        <v>24.713100700146001</v>
      </c>
      <c r="V22" s="7">
        <v>24.3443609387806</v>
      </c>
      <c r="W22" s="7">
        <v>25.185847162353902</v>
      </c>
      <c r="X22" s="7">
        <v>25.4383831417015</v>
      </c>
      <c r="Y22" s="7">
        <v>25.822256197097101</v>
      </c>
      <c r="Z22" s="7">
        <v>25.2585762549088</v>
      </c>
      <c r="AA22" s="7">
        <v>25.253783832855099</v>
      </c>
      <c r="AB22" s="7">
        <v>24.852808678313298</v>
      </c>
      <c r="AC22" s="7">
        <v>25.0925399907238</v>
      </c>
      <c r="AD22" s="7">
        <v>24.991396056357601</v>
      </c>
      <c r="AE22" s="7">
        <v>24.376958619920799</v>
      </c>
      <c r="AF22" s="8">
        <v>24.2175565562206</v>
      </c>
    </row>
    <row r="23" spans="1:32" s="1" customFormat="1" x14ac:dyDescent="0.25">
      <c r="A23" s="15"/>
      <c r="B23" s="5">
        <v>18</v>
      </c>
      <c r="C23" s="7">
        <v>26.338971832474499</v>
      </c>
      <c r="D23" s="7">
        <v>26.369286834074</v>
      </c>
      <c r="E23" s="7">
        <v>26.578313866700899</v>
      </c>
      <c r="F23" s="7">
        <v>26.561391055926801</v>
      </c>
      <c r="G23" s="7">
        <v>26.370690484000399</v>
      </c>
      <c r="H23" s="7">
        <v>26.5737639326431</v>
      </c>
      <c r="I23" s="7">
        <v>26.455453199052702</v>
      </c>
      <c r="J23" s="7">
        <v>27.195832013849401</v>
      </c>
      <c r="K23" s="7">
        <v>27.100381201990601</v>
      </c>
      <c r="L23" s="7">
        <v>27.2384582715043</v>
      </c>
      <c r="M23" s="7">
        <v>27.599224443334901</v>
      </c>
      <c r="N23" s="7">
        <v>27.659739883489099</v>
      </c>
      <c r="O23" s="7">
        <v>27.4263585687434</v>
      </c>
      <c r="P23" s="7">
        <v>27.646890002712901</v>
      </c>
      <c r="Q23" s="7">
        <v>27.663817713453</v>
      </c>
      <c r="R23" s="7">
        <v>27.395881416687502</v>
      </c>
      <c r="S23" s="7">
        <v>26.993377588556601</v>
      </c>
      <c r="T23" s="7">
        <v>27.100335396926599</v>
      </c>
      <c r="U23" s="7">
        <v>27.157641479756599</v>
      </c>
      <c r="V23" s="7">
        <v>26.9615012511717</v>
      </c>
      <c r="W23" s="7">
        <v>27.473095886355999</v>
      </c>
      <c r="X23" s="7">
        <v>27.849516519650301</v>
      </c>
      <c r="Y23" s="7">
        <v>27.0076228000983</v>
      </c>
      <c r="Z23" s="7">
        <v>27.467047612538899</v>
      </c>
      <c r="AA23" s="7">
        <v>27.337488201246</v>
      </c>
      <c r="AB23" s="7">
        <v>27.270453568933199</v>
      </c>
      <c r="AC23" s="7">
        <v>27.4026680134861</v>
      </c>
      <c r="AD23" s="7">
        <v>27.217383356252199</v>
      </c>
      <c r="AE23" s="7">
        <v>26.989094481241001</v>
      </c>
      <c r="AF23" s="8">
        <v>27.2154060511239</v>
      </c>
    </row>
    <row r="24" spans="1:32" s="1" customFormat="1" x14ac:dyDescent="0.25">
      <c r="A24" s="15"/>
      <c r="B24" s="5">
        <v>24</v>
      </c>
      <c r="C24" s="7">
        <v>27.9702557521004</v>
      </c>
      <c r="D24" s="7">
        <v>27.846288884764</v>
      </c>
      <c r="E24" s="7">
        <v>27.365983317047998</v>
      </c>
      <c r="F24" s="7">
        <v>27.713298649742899</v>
      </c>
      <c r="G24" s="7">
        <v>27.738897691215399</v>
      </c>
      <c r="H24" s="7">
        <v>27.4934921749804</v>
      </c>
      <c r="I24" s="7">
        <v>26.948268659470099</v>
      </c>
      <c r="J24" s="7">
        <v>27.555943517762898</v>
      </c>
      <c r="K24" s="7">
        <v>27.113359179052001</v>
      </c>
      <c r="L24" s="7">
        <v>27.733441347627299</v>
      </c>
      <c r="M24" s="7">
        <v>28.076126440778701</v>
      </c>
      <c r="N24" s="7">
        <v>27.827565131268901</v>
      </c>
      <c r="O24" s="7">
        <v>28.242615255622798</v>
      </c>
      <c r="P24" s="7">
        <v>27.706048886070398</v>
      </c>
      <c r="Q24" s="7">
        <v>27.701836550918301</v>
      </c>
      <c r="R24" s="7">
        <v>28.077565182196501</v>
      </c>
      <c r="S24" s="7">
        <v>28.162127858340401</v>
      </c>
      <c r="T24" s="7">
        <v>27.547616934365799</v>
      </c>
      <c r="U24" s="7">
        <v>27.391612930338599</v>
      </c>
      <c r="V24" s="7">
        <v>27.391612930338599</v>
      </c>
      <c r="W24" s="7">
        <v>29.853744580429701</v>
      </c>
      <c r="X24" s="7">
        <v>28.066291296171102</v>
      </c>
      <c r="Y24" s="7">
        <v>28.4312756643955</v>
      </c>
      <c r="Z24" s="7">
        <v>27.8046094635868</v>
      </c>
      <c r="AA24" s="7">
        <v>27.666685354169601</v>
      </c>
      <c r="AB24" s="7">
        <v>28.889045036858601</v>
      </c>
      <c r="AC24" s="7">
        <v>27.546841362577801</v>
      </c>
      <c r="AD24" s="7">
        <v>27.727924835123599</v>
      </c>
      <c r="AE24" s="7">
        <v>27.805318584660299</v>
      </c>
      <c r="AF24" s="8">
        <v>27.658183926683002</v>
      </c>
    </row>
    <row r="25" spans="1:32" s="1" customFormat="1" ht="15.75" thickBot="1" x14ac:dyDescent="0.3">
      <c r="A25" s="16"/>
      <c r="B25" s="11">
        <v>26</v>
      </c>
      <c r="C25" s="12">
        <v>26.4135477863896</v>
      </c>
      <c r="D25" s="12">
        <v>26.645403031376599</v>
      </c>
      <c r="E25" s="12">
        <v>26.250713433084599</v>
      </c>
      <c r="F25" s="12">
        <v>26.1683683728033</v>
      </c>
      <c r="G25" s="12">
        <v>26.256513694144999</v>
      </c>
      <c r="H25" s="12">
        <v>25.469181972611299</v>
      </c>
      <c r="I25" s="12">
        <v>25.7655397040281</v>
      </c>
      <c r="J25" s="12">
        <v>25.942588834657201</v>
      </c>
      <c r="K25" s="12">
        <v>25.979180779251099</v>
      </c>
      <c r="L25" s="12">
        <v>25.798574093137699</v>
      </c>
      <c r="M25" s="12">
        <v>25.527210005157901</v>
      </c>
      <c r="N25" s="12">
        <v>25.720456282456301</v>
      </c>
      <c r="O25" s="12">
        <v>25.790513855315101</v>
      </c>
      <c r="P25" s="12">
        <v>25.662149691090601</v>
      </c>
      <c r="Q25" s="12">
        <v>25.462773250023801</v>
      </c>
      <c r="R25" s="12">
        <v>25.288881714389799</v>
      </c>
      <c r="S25" s="12">
        <v>25.192832962494801</v>
      </c>
      <c r="T25" s="12">
        <v>25.200689239066399</v>
      </c>
      <c r="U25" s="12">
        <v>24.7784808331687</v>
      </c>
      <c r="V25" s="12">
        <v>24.715186503094401</v>
      </c>
      <c r="W25" s="12">
        <v>25.172991736024901</v>
      </c>
      <c r="X25" s="12">
        <v>25.360976239493599</v>
      </c>
      <c r="Y25" s="12">
        <v>25.410028004556601</v>
      </c>
      <c r="Z25" s="12">
        <v>25.200874203335101</v>
      </c>
      <c r="AA25" s="12">
        <v>24.607484571337501</v>
      </c>
      <c r="AB25" s="12">
        <v>24.828400241178599</v>
      </c>
      <c r="AC25" s="12">
        <v>24.825046627741202</v>
      </c>
      <c r="AD25" s="12">
        <v>24.4290790706903</v>
      </c>
      <c r="AE25" s="12">
        <v>24.389007854042902</v>
      </c>
      <c r="AF25" s="13">
        <v>24.363107474899302</v>
      </c>
    </row>
    <row r="26" spans="1:32" s="1" customFormat="1" ht="15.75" thickBot="1" x14ac:dyDescent="0.3"/>
    <row r="27" spans="1:32" s="1" customFormat="1" x14ac:dyDescent="0.25">
      <c r="A27" s="17" t="s">
        <v>24</v>
      </c>
      <c r="B27" s="18"/>
      <c r="C27" s="19" t="s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 t="s">
        <v>18</v>
      </c>
      <c r="N27" s="19"/>
      <c r="O27" s="19"/>
      <c r="P27" s="19"/>
      <c r="Q27" s="19"/>
      <c r="R27" s="19"/>
      <c r="S27" s="19"/>
      <c r="T27" s="19"/>
      <c r="U27" s="19"/>
      <c r="V27" s="19"/>
      <c r="W27" s="19" t="s">
        <v>19</v>
      </c>
      <c r="X27" s="19"/>
      <c r="Y27" s="19"/>
      <c r="Z27" s="19"/>
      <c r="AA27" s="19"/>
      <c r="AB27" s="19"/>
      <c r="AC27" s="19"/>
      <c r="AD27" s="19"/>
      <c r="AE27" s="19"/>
      <c r="AF27" s="20"/>
    </row>
    <row r="28" spans="1:32" s="1" customFormat="1" x14ac:dyDescent="0.25">
      <c r="A28" s="21"/>
      <c r="B28" s="5" t="s">
        <v>16</v>
      </c>
      <c r="C28" s="5" t="s">
        <v>0</v>
      </c>
      <c r="D28" s="5" t="s">
        <v>1</v>
      </c>
      <c r="E28" s="5" t="s">
        <v>2</v>
      </c>
      <c r="F28" s="5" t="s">
        <v>3</v>
      </c>
      <c r="G28" s="5" t="s">
        <v>4</v>
      </c>
      <c r="H28" s="5" t="s">
        <v>5</v>
      </c>
      <c r="I28" s="5" t="s">
        <v>6</v>
      </c>
      <c r="J28" s="5" t="s">
        <v>7</v>
      </c>
      <c r="K28" s="5" t="s">
        <v>8</v>
      </c>
      <c r="L28" s="5" t="s">
        <v>9</v>
      </c>
      <c r="M28" s="5" t="s">
        <v>0</v>
      </c>
      <c r="N28" s="5" t="s">
        <v>1</v>
      </c>
      <c r="O28" s="5" t="s">
        <v>2</v>
      </c>
      <c r="P28" s="5" t="s">
        <v>3</v>
      </c>
      <c r="Q28" s="5" t="s">
        <v>4</v>
      </c>
      <c r="R28" s="5" t="s">
        <v>5</v>
      </c>
      <c r="S28" s="5" t="s">
        <v>6</v>
      </c>
      <c r="T28" s="5" t="s">
        <v>7</v>
      </c>
      <c r="U28" s="5" t="s">
        <v>8</v>
      </c>
      <c r="V28" s="5" t="s">
        <v>9</v>
      </c>
      <c r="W28" s="5" t="s">
        <v>0</v>
      </c>
      <c r="X28" s="5" t="s">
        <v>1</v>
      </c>
      <c r="Y28" s="5" t="s">
        <v>2</v>
      </c>
      <c r="Z28" s="5" t="s">
        <v>3</v>
      </c>
      <c r="AA28" s="5" t="s">
        <v>4</v>
      </c>
      <c r="AB28" s="5" t="s">
        <v>5</v>
      </c>
      <c r="AC28" s="5" t="s">
        <v>6</v>
      </c>
      <c r="AD28" s="5" t="s">
        <v>7</v>
      </c>
      <c r="AE28" s="5" t="s">
        <v>8</v>
      </c>
      <c r="AF28" s="6" t="s">
        <v>9</v>
      </c>
    </row>
    <row r="29" spans="1:32" s="1" customFormat="1" x14ac:dyDescent="0.25">
      <c r="A29" s="21"/>
      <c r="B29" s="5">
        <v>3</v>
      </c>
      <c r="C29" s="22">
        <f>0.8*C3/C16*1000</f>
        <v>284.55521297282667</v>
      </c>
      <c r="D29" s="22">
        <f t="shared" ref="D29:AF38" si="0">0.8*D3/D16*1000</f>
        <v>293.3285822487826</v>
      </c>
      <c r="E29" s="22">
        <f t="shared" si="0"/>
        <v>297.10907787704588</v>
      </c>
      <c r="F29" s="22">
        <f t="shared" si="0"/>
        <v>301.70523446279503</v>
      </c>
      <c r="G29" s="22">
        <f t="shared" si="0"/>
        <v>314.36828393006181</v>
      </c>
      <c r="H29" s="22">
        <f t="shared" si="0"/>
        <v>313.20494607140671</v>
      </c>
      <c r="I29" s="22">
        <f t="shared" si="0"/>
        <v>319.71243897555581</v>
      </c>
      <c r="J29" s="22">
        <f t="shared" si="0"/>
        <v>319.83138755701782</v>
      </c>
      <c r="K29" s="22">
        <f t="shared" si="0"/>
        <v>321.1905911666654</v>
      </c>
      <c r="L29" s="22">
        <f t="shared" si="0"/>
        <v>324.71487016212222</v>
      </c>
      <c r="M29" s="22">
        <f t="shared" si="0"/>
        <v>325.22142736367499</v>
      </c>
      <c r="N29" s="22">
        <f t="shared" si="0"/>
        <v>333.5168341843447</v>
      </c>
      <c r="O29" s="22">
        <f t="shared" si="0"/>
        <v>335.57922863523913</v>
      </c>
      <c r="P29" s="22">
        <f t="shared" si="0"/>
        <v>338.66647971297573</v>
      </c>
      <c r="Q29" s="22">
        <f t="shared" si="0"/>
        <v>347.47750071778091</v>
      </c>
      <c r="R29" s="22">
        <f t="shared" si="0"/>
        <v>346.96522580816861</v>
      </c>
      <c r="S29" s="22">
        <f t="shared" si="0"/>
        <v>348.97398052204358</v>
      </c>
      <c r="T29" s="22">
        <f t="shared" si="0"/>
        <v>357.57518557569705</v>
      </c>
      <c r="U29" s="22">
        <f t="shared" si="0"/>
        <v>356.64110953409966</v>
      </c>
      <c r="V29" s="22">
        <f t="shared" si="0"/>
        <v>356.47131296759613</v>
      </c>
      <c r="W29" s="22">
        <f t="shared" si="0"/>
        <v>351.86681582257381</v>
      </c>
      <c r="X29" s="22">
        <f t="shared" si="0"/>
        <v>329.14028666702274</v>
      </c>
      <c r="Y29" s="22">
        <f t="shared" si="0"/>
        <v>333.33192936761384</v>
      </c>
      <c r="Z29" s="22">
        <f t="shared" si="0"/>
        <v>335.54422195814539</v>
      </c>
      <c r="AA29" s="22">
        <f t="shared" si="0"/>
        <v>334.54625464139082</v>
      </c>
      <c r="AB29" s="22">
        <f t="shared" si="0"/>
        <v>338.45356327066293</v>
      </c>
      <c r="AC29" s="22">
        <f t="shared" si="0"/>
        <v>347.34798195526673</v>
      </c>
      <c r="AD29" s="22">
        <f t="shared" si="0"/>
        <v>348.47320253742322</v>
      </c>
      <c r="AE29" s="22">
        <f t="shared" si="0"/>
        <v>352.53155639584628</v>
      </c>
      <c r="AF29" s="23">
        <f t="shared" si="0"/>
        <v>356.66854249395521</v>
      </c>
    </row>
    <row r="30" spans="1:32" x14ac:dyDescent="0.25">
      <c r="A30" s="21"/>
      <c r="B30" s="5">
        <v>4</v>
      </c>
      <c r="C30" s="22">
        <f t="shared" ref="C30:R38" si="1">0.8*C4/C17*1000</f>
        <v>96.655531029011925</v>
      </c>
      <c r="D30" s="22">
        <f t="shared" si="1"/>
        <v>95.287366258439249</v>
      </c>
      <c r="E30" s="22">
        <f t="shared" si="1"/>
        <v>96.145095494304712</v>
      </c>
      <c r="F30" s="22">
        <f t="shared" si="1"/>
        <v>95.403174157018043</v>
      </c>
      <c r="G30" s="22">
        <f t="shared" si="1"/>
        <v>98.60558823652282</v>
      </c>
      <c r="H30" s="22">
        <f t="shared" si="1"/>
        <v>99.618368597246644</v>
      </c>
      <c r="I30" s="22">
        <f t="shared" si="1"/>
        <v>96.683643470644228</v>
      </c>
      <c r="J30" s="22">
        <f t="shared" si="1"/>
        <v>97.176292200922262</v>
      </c>
      <c r="K30" s="22">
        <f t="shared" si="1"/>
        <v>97.430402691790718</v>
      </c>
      <c r="L30" s="22">
        <f t="shared" si="1"/>
        <v>102.81673060819018</v>
      </c>
      <c r="M30" s="22">
        <f t="shared" si="1"/>
        <v>113.65958316848194</v>
      </c>
      <c r="N30" s="22">
        <f t="shared" si="1"/>
        <v>113.25757341850806</v>
      </c>
      <c r="O30" s="22">
        <f t="shared" si="1"/>
        <v>107.40789977119854</v>
      </c>
      <c r="P30" s="22">
        <f t="shared" si="1"/>
        <v>114.37886436430713</v>
      </c>
      <c r="Q30" s="22">
        <f t="shared" si="1"/>
        <v>112.49211207896896</v>
      </c>
      <c r="R30" s="22">
        <f t="shared" si="1"/>
        <v>117.31912985147176</v>
      </c>
      <c r="S30" s="22">
        <f t="shared" si="0"/>
        <v>116.19495994187145</v>
      </c>
      <c r="T30" s="22">
        <f t="shared" si="0"/>
        <v>119.57181493290055</v>
      </c>
      <c r="U30" s="22">
        <f t="shared" si="0"/>
        <v>126.06172967677506</v>
      </c>
      <c r="V30" s="22">
        <f t="shared" si="0"/>
        <v>123.73119552533146</v>
      </c>
      <c r="W30" s="22">
        <f t="shared" si="0"/>
        <v>118.56707338397439</v>
      </c>
      <c r="X30" s="22">
        <f t="shared" si="0"/>
        <v>119.74793867074038</v>
      </c>
      <c r="Y30" s="22">
        <f t="shared" si="0"/>
        <v>123.65933837569378</v>
      </c>
      <c r="Z30" s="22">
        <f t="shared" si="0"/>
        <v>118.83460900455087</v>
      </c>
      <c r="AA30" s="22">
        <f t="shared" si="0"/>
        <v>124.41920151187729</v>
      </c>
      <c r="AB30" s="22">
        <f t="shared" si="0"/>
        <v>126.85396904748372</v>
      </c>
      <c r="AC30" s="22">
        <f t="shared" si="0"/>
        <v>131.18327168416747</v>
      </c>
      <c r="AD30" s="22">
        <f t="shared" si="0"/>
        <v>139.34115630522453</v>
      </c>
      <c r="AE30" s="22">
        <f t="shared" si="0"/>
        <v>135.68792799812275</v>
      </c>
      <c r="AF30" s="23">
        <f t="shared" si="0"/>
        <v>141.6056306537499</v>
      </c>
    </row>
    <row r="31" spans="1:32" x14ac:dyDescent="0.25">
      <c r="A31" s="21"/>
      <c r="B31" s="5">
        <v>6</v>
      </c>
      <c r="C31" s="22">
        <f t="shared" si="1"/>
        <v>274.213165381154</v>
      </c>
      <c r="D31" s="22">
        <f t="shared" si="0"/>
        <v>280.02415532414307</v>
      </c>
      <c r="E31" s="22">
        <f t="shared" si="0"/>
        <v>279.60956218386377</v>
      </c>
      <c r="F31" s="22">
        <f t="shared" si="0"/>
        <v>279.5958878308162</v>
      </c>
      <c r="G31" s="22">
        <f t="shared" si="0"/>
        <v>284.59509652016311</v>
      </c>
      <c r="H31" s="22">
        <f t="shared" si="0"/>
        <v>284.95971264726535</v>
      </c>
      <c r="I31" s="22">
        <f t="shared" si="0"/>
        <v>282.44396567852914</v>
      </c>
      <c r="J31" s="22">
        <f t="shared" si="0"/>
        <v>284.02115840365525</v>
      </c>
      <c r="K31" s="22">
        <f t="shared" si="0"/>
        <v>277.50571889754082</v>
      </c>
      <c r="L31" s="22">
        <f t="shared" si="0"/>
        <v>275.78174846956045</v>
      </c>
      <c r="M31" s="22">
        <f t="shared" si="0"/>
        <v>263.43426535756413</v>
      </c>
      <c r="N31" s="22">
        <f t="shared" si="0"/>
        <v>268.25017952849237</v>
      </c>
      <c r="O31" s="22">
        <f t="shared" si="0"/>
        <v>275.03192427263843</v>
      </c>
      <c r="P31" s="22">
        <f t="shared" si="0"/>
        <v>273.61425211207603</v>
      </c>
      <c r="Q31" s="22">
        <f t="shared" si="0"/>
        <v>278.70269912224353</v>
      </c>
      <c r="R31" s="22">
        <f t="shared" si="0"/>
        <v>276.26335657843157</v>
      </c>
      <c r="S31" s="22">
        <f t="shared" si="0"/>
        <v>287.24385747291643</v>
      </c>
      <c r="T31" s="22">
        <f t="shared" si="0"/>
        <v>283.89757116143738</v>
      </c>
      <c r="U31" s="22">
        <f t="shared" si="0"/>
        <v>282.22819757296617</v>
      </c>
      <c r="V31" s="22">
        <f t="shared" si="0"/>
        <v>282.88701467526136</v>
      </c>
      <c r="W31" s="22">
        <f t="shared" si="0"/>
        <v>267.17571480265337</v>
      </c>
      <c r="X31" s="22">
        <f t="shared" si="0"/>
        <v>274.06389046855281</v>
      </c>
      <c r="Y31" s="22">
        <f t="shared" si="0"/>
        <v>281.85205508900367</v>
      </c>
      <c r="Z31" s="22">
        <f t="shared" si="0"/>
        <v>276.08911745800685</v>
      </c>
      <c r="AA31" s="22">
        <f t="shared" si="0"/>
        <v>275.07474832853597</v>
      </c>
      <c r="AB31" s="22">
        <f t="shared" si="0"/>
        <v>283.01903225901742</v>
      </c>
      <c r="AC31" s="22">
        <f t="shared" si="0"/>
        <v>278.20245172947227</v>
      </c>
      <c r="AD31" s="22">
        <f t="shared" si="0"/>
        <v>273.41918505698942</v>
      </c>
      <c r="AE31" s="22">
        <f t="shared" si="0"/>
        <v>274.31961554117731</v>
      </c>
      <c r="AF31" s="23">
        <f t="shared" si="0"/>
        <v>276.89727743503113</v>
      </c>
    </row>
    <row r="32" spans="1:32" x14ac:dyDescent="0.25">
      <c r="A32" s="21"/>
      <c r="B32" s="5">
        <v>10</v>
      </c>
      <c r="C32" s="22">
        <f t="shared" si="1"/>
        <v>102.55878730195464</v>
      </c>
      <c r="D32" s="22">
        <f t="shared" si="0"/>
        <v>97.667027070257959</v>
      </c>
      <c r="E32" s="22">
        <f t="shared" si="0"/>
        <v>102.94609660131042</v>
      </c>
      <c r="F32" s="22">
        <f t="shared" si="0"/>
        <v>99.479364295346301</v>
      </c>
      <c r="G32" s="22">
        <f t="shared" si="0"/>
        <v>104.67591720195888</v>
      </c>
      <c r="H32" s="22">
        <f t="shared" si="0"/>
        <v>108.01193834282671</v>
      </c>
      <c r="I32" s="22">
        <f t="shared" si="0"/>
        <v>107.88591808207265</v>
      </c>
      <c r="J32" s="22">
        <f t="shared" si="0"/>
        <v>111.37949463217547</v>
      </c>
      <c r="K32" s="22">
        <f t="shared" si="0"/>
        <v>113.6136237602972</v>
      </c>
      <c r="L32" s="22">
        <f t="shared" si="0"/>
        <v>114.63926354191081</v>
      </c>
      <c r="M32" s="22">
        <f t="shared" si="0"/>
        <v>123.27633658789496</v>
      </c>
      <c r="N32" s="22">
        <f t="shared" si="0"/>
        <v>130.89532239673471</v>
      </c>
      <c r="O32" s="22">
        <f t="shared" si="0"/>
        <v>130.22875463356462</v>
      </c>
      <c r="P32" s="22">
        <f t="shared" si="0"/>
        <v>133.84081407523186</v>
      </c>
      <c r="Q32" s="22">
        <f t="shared" si="0"/>
        <v>132.41217567387164</v>
      </c>
      <c r="R32" s="22">
        <f t="shared" si="0"/>
        <v>135.49199463422477</v>
      </c>
      <c r="S32" s="22">
        <f t="shared" si="0"/>
        <v>141.99843409388097</v>
      </c>
      <c r="T32" s="22">
        <f t="shared" si="0"/>
        <v>143.20654824708907</v>
      </c>
      <c r="U32" s="22">
        <f t="shared" si="0"/>
        <v>138.66154120937745</v>
      </c>
      <c r="V32" s="22">
        <f t="shared" si="0"/>
        <v>140.28735369647276</v>
      </c>
      <c r="W32" s="22">
        <f t="shared" si="0"/>
        <v>144.28807879583348</v>
      </c>
      <c r="X32" s="22">
        <f t="shared" si="0"/>
        <v>141.80381840774146</v>
      </c>
      <c r="Y32" s="22">
        <f t="shared" si="0"/>
        <v>151.37994696725488</v>
      </c>
      <c r="Z32" s="22">
        <f t="shared" si="0"/>
        <v>152.25769192413881</v>
      </c>
      <c r="AA32" s="22">
        <f t="shared" si="0"/>
        <v>150.93506712093449</v>
      </c>
      <c r="AB32" s="22">
        <f t="shared" si="0"/>
        <v>147.09898528169714</v>
      </c>
      <c r="AC32" s="22">
        <f t="shared" si="0"/>
        <v>152.99706309194747</v>
      </c>
      <c r="AD32" s="22">
        <f t="shared" si="0"/>
        <v>156.92259496108011</v>
      </c>
      <c r="AE32" s="22">
        <f t="shared" si="0"/>
        <v>160.16301764973383</v>
      </c>
      <c r="AF32" s="23">
        <f t="shared" si="0"/>
        <v>161.27482269148192</v>
      </c>
    </row>
    <row r="33" spans="1:32" x14ac:dyDescent="0.25">
      <c r="A33" s="21"/>
      <c r="B33" s="5">
        <v>12</v>
      </c>
      <c r="C33" s="22">
        <f t="shared" si="1"/>
        <v>194.22507164274001</v>
      </c>
      <c r="D33" s="22">
        <f t="shared" si="0"/>
        <v>201.55492868923429</v>
      </c>
      <c r="E33" s="22">
        <f t="shared" si="0"/>
        <v>198.07692234697433</v>
      </c>
      <c r="F33" s="22">
        <f t="shared" si="0"/>
        <v>192.02275915634578</v>
      </c>
      <c r="G33" s="22">
        <f t="shared" si="0"/>
        <v>195.40805102006999</v>
      </c>
      <c r="H33" s="22">
        <f t="shared" si="0"/>
        <v>196.89288405020037</v>
      </c>
      <c r="I33" s="22">
        <f t="shared" si="0"/>
        <v>204.77246446114913</v>
      </c>
      <c r="J33" s="22">
        <f t="shared" si="0"/>
        <v>209.88041336692436</v>
      </c>
      <c r="K33" s="22">
        <f t="shared" si="0"/>
        <v>212.85847680074986</v>
      </c>
      <c r="L33" s="22">
        <f t="shared" si="0"/>
        <v>203.3784420584127</v>
      </c>
      <c r="M33" s="22">
        <f t="shared" si="0"/>
        <v>222.33106480837557</v>
      </c>
      <c r="N33" s="22">
        <f t="shared" si="0"/>
        <v>224.30228062850574</v>
      </c>
      <c r="O33" s="22">
        <f t="shared" si="0"/>
        <v>220.19485549292372</v>
      </c>
      <c r="P33" s="22">
        <f t="shared" si="0"/>
        <v>229.89372479460474</v>
      </c>
      <c r="Q33" s="22">
        <f t="shared" si="0"/>
        <v>228.67561013076846</v>
      </c>
      <c r="R33" s="22">
        <f t="shared" si="0"/>
        <v>233.64094790956568</v>
      </c>
      <c r="S33" s="22">
        <f t="shared" si="0"/>
        <v>239.37421205705161</v>
      </c>
      <c r="T33" s="22">
        <f t="shared" si="0"/>
        <v>233.5475432572151</v>
      </c>
      <c r="U33" s="22">
        <f t="shared" si="0"/>
        <v>238.40876979996983</v>
      </c>
      <c r="V33" s="22">
        <f t="shared" si="0"/>
        <v>235.47945594460441</v>
      </c>
      <c r="W33" s="22">
        <f t="shared" si="0"/>
        <v>215.88017449693743</v>
      </c>
      <c r="X33" s="22">
        <f t="shared" si="0"/>
        <v>230.67553452492945</v>
      </c>
      <c r="Y33" s="22">
        <f t="shared" si="0"/>
        <v>232.30316378897254</v>
      </c>
      <c r="Z33" s="22">
        <f t="shared" si="0"/>
        <v>226.02386686334677</v>
      </c>
      <c r="AA33" s="22">
        <f t="shared" si="0"/>
        <v>248.19086033650171</v>
      </c>
      <c r="AB33" s="22">
        <f t="shared" si="0"/>
        <v>243.04323527716318</v>
      </c>
      <c r="AC33" s="22">
        <f t="shared" si="0"/>
        <v>244.16887352089108</v>
      </c>
      <c r="AD33" s="22">
        <f t="shared" si="0"/>
        <v>253.06163891187811</v>
      </c>
      <c r="AE33" s="22">
        <f t="shared" si="0"/>
        <v>247.32348726839882</v>
      </c>
      <c r="AF33" s="23">
        <f t="shared" si="0"/>
        <v>252.2714325936588</v>
      </c>
    </row>
    <row r="34" spans="1:32" x14ac:dyDescent="0.25">
      <c r="A34" s="21"/>
      <c r="B34" s="5">
        <v>14</v>
      </c>
      <c r="C34" s="22">
        <f t="shared" si="1"/>
        <v>181.35882480959717</v>
      </c>
      <c r="D34" s="22">
        <f t="shared" si="0"/>
        <v>193.06722152405368</v>
      </c>
      <c r="E34" s="22">
        <f t="shared" si="0"/>
        <v>191.53290891878305</v>
      </c>
      <c r="F34" s="22">
        <f t="shared" si="0"/>
        <v>187.87629370809995</v>
      </c>
      <c r="G34" s="22">
        <f t="shared" si="0"/>
        <v>192.2894075556309</v>
      </c>
      <c r="H34" s="22">
        <f t="shared" si="0"/>
        <v>193.86434829071521</v>
      </c>
      <c r="I34" s="22">
        <f t="shared" si="0"/>
        <v>192.61965832898977</v>
      </c>
      <c r="J34" s="22">
        <f t="shared" si="0"/>
        <v>193.2537748970617</v>
      </c>
      <c r="K34" s="22">
        <f t="shared" si="0"/>
        <v>190.4942707891409</v>
      </c>
      <c r="L34" s="22">
        <f t="shared" si="0"/>
        <v>194.85952905817322</v>
      </c>
      <c r="M34" s="22">
        <f t="shared" si="0"/>
        <v>223.97226032124127</v>
      </c>
      <c r="N34" s="22">
        <f t="shared" si="0"/>
        <v>228.7555295682335</v>
      </c>
      <c r="O34" s="22">
        <f t="shared" si="0"/>
        <v>232.80895826048535</v>
      </c>
      <c r="P34" s="22">
        <f t="shared" si="0"/>
        <v>237.03794087676698</v>
      </c>
      <c r="Q34" s="22">
        <f t="shared" si="0"/>
        <v>238.80341625208987</v>
      </c>
      <c r="R34" s="22">
        <f t="shared" si="0"/>
        <v>239.38389280899264</v>
      </c>
      <c r="S34" s="22">
        <f t="shared" si="0"/>
        <v>244.30908873649034</v>
      </c>
      <c r="T34" s="22">
        <f t="shared" si="0"/>
        <v>243.91144592056858</v>
      </c>
      <c r="U34" s="22">
        <f t="shared" si="0"/>
        <v>250.73348984311122</v>
      </c>
      <c r="V34" s="22">
        <f t="shared" si="0"/>
        <v>249.22923884654372</v>
      </c>
      <c r="W34" s="22">
        <f t="shared" si="0"/>
        <v>244.09376608865054</v>
      </c>
      <c r="X34" s="22">
        <f t="shared" si="0"/>
        <v>246.02573159215271</v>
      </c>
      <c r="Y34" s="22">
        <f t="shared" si="0"/>
        <v>245.27314577815883</v>
      </c>
      <c r="Z34" s="22">
        <f t="shared" si="0"/>
        <v>249.45362727209982</v>
      </c>
      <c r="AA34" s="22">
        <f t="shared" si="0"/>
        <v>243.84810603493807</v>
      </c>
      <c r="AB34" s="22">
        <f t="shared" si="0"/>
        <v>250.47720371442645</v>
      </c>
      <c r="AC34" s="22">
        <f t="shared" si="0"/>
        <v>257.80082005338056</v>
      </c>
      <c r="AD34" s="22">
        <f t="shared" si="0"/>
        <v>256.38384945197879</v>
      </c>
      <c r="AE34" s="22">
        <f t="shared" si="0"/>
        <v>259.35586642751264</v>
      </c>
      <c r="AF34" s="23">
        <f t="shared" si="0"/>
        <v>263.97275526272824</v>
      </c>
    </row>
    <row r="35" spans="1:32" x14ac:dyDescent="0.25">
      <c r="A35" s="21"/>
      <c r="B35" s="5">
        <v>16</v>
      </c>
      <c r="C35" s="22">
        <f t="shared" si="1"/>
        <v>342.17723610034204</v>
      </c>
      <c r="D35" s="22">
        <f t="shared" si="0"/>
        <v>333.53706619852107</v>
      </c>
      <c r="E35" s="22">
        <f t="shared" si="0"/>
        <v>338.32308348739667</v>
      </c>
      <c r="F35" s="22">
        <f t="shared" si="0"/>
        <v>340.34355967627187</v>
      </c>
      <c r="G35" s="22">
        <f t="shared" si="0"/>
        <v>332.75259826166138</v>
      </c>
      <c r="H35" s="22">
        <f t="shared" si="0"/>
        <v>343.05808201177223</v>
      </c>
      <c r="I35" s="22">
        <f t="shared" si="0"/>
        <v>331.6959741048808</v>
      </c>
      <c r="J35" s="22">
        <f t="shared" si="0"/>
        <v>339.08806172763786</v>
      </c>
      <c r="K35" s="22">
        <f t="shared" si="0"/>
        <v>335.97705661963829</v>
      </c>
      <c r="L35" s="22">
        <f t="shared" si="0"/>
        <v>324.71451199237561</v>
      </c>
      <c r="M35" s="22">
        <f t="shared" si="0"/>
        <v>351.46902402869165</v>
      </c>
      <c r="N35" s="22">
        <f t="shared" si="0"/>
        <v>351.36568137679717</v>
      </c>
      <c r="O35" s="22">
        <f t="shared" si="0"/>
        <v>371.87581403431386</v>
      </c>
      <c r="P35" s="22">
        <f t="shared" si="0"/>
        <v>369.97841116116632</v>
      </c>
      <c r="Q35" s="22">
        <f t="shared" si="0"/>
        <v>368.29882457284253</v>
      </c>
      <c r="R35" s="22">
        <f t="shared" si="0"/>
        <v>364.05088914741361</v>
      </c>
      <c r="S35" s="22">
        <f t="shared" si="0"/>
        <v>366.59710082711939</v>
      </c>
      <c r="T35" s="22">
        <f t="shared" si="0"/>
        <v>358.35430659848299</v>
      </c>
      <c r="U35" s="22">
        <f t="shared" si="0"/>
        <v>367.84689798320187</v>
      </c>
      <c r="V35" s="22">
        <f t="shared" si="0"/>
        <v>377.22460328136378</v>
      </c>
      <c r="W35" s="22">
        <f t="shared" si="0"/>
        <v>308.24514179195154</v>
      </c>
      <c r="X35" s="22">
        <f t="shared" si="0"/>
        <v>320.0656295116392</v>
      </c>
      <c r="Y35" s="22">
        <f t="shared" si="0"/>
        <v>319.11192901731141</v>
      </c>
      <c r="Z35" s="22">
        <f t="shared" si="0"/>
        <v>329.9025661109531</v>
      </c>
      <c r="AA35" s="22">
        <f t="shared" si="0"/>
        <v>328.29823175170327</v>
      </c>
      <c r="AB35" s="22">
        <f t="shared" si="0"/>
        <v>333.46038055461378</v>
      </c>
      <c r="AC35" s="22">
        <f t="shared" si="0"/>
        <v>336.17510416035475</v>
      </c>
      <c r="AD35" s="22">
        <f t="shared" si="0"/>
        <v>334.61717474174628</v>
      </c>
      <c r="AE35" s="22">
        <f t="shared" si="0"/>
        <v>337.98415561228728</v>
      </c>
      <c r="AF35" s="23">
        <f t="shared" si="0"/>
        <v>338.97052762189259</v>
      </c>
    </row>
    <row r="36" spans="1:32" x14ac:dyDescent="0.25">
      <c r="A36" s="21"/>
      <c r="B36" s="5">
        <v>18</v>
      </c>
      <c r="C36" s="22">
        <f t="shared" si="1"/>
        <v>151.18206179985594</v>
      </c>
      <c r="D36" s="22">
        <f t="shared" si="0"/>
        <v>145.9287894908781</v>
      </c>
      <c r="E36" s="22">
        <f t="shared" si="0"/>
        <v>153.33828752503325</v>
      </c>
      <c r="F36" s="22">
        <f t="shared" si="0"/>
        <v>154.84808870629561</v>
      </c>
      <c r="G36" s="22">
        <f t="shared" si="0"/>
        <v>157.05730255410057</v>
      </c>
      <c r="H36" s="22">
        <f t="shared" si="0"/>
        <v>147.44218792414026</v>
      </c>
      <c r="I36" s="22">
        <f t="shared" si="0"/>
        <v>153.77018928038029</v>
      </c>
      <c r="J36" s="22">
        <f t="shared" si="0"/>
        <v>159.13188964688672</v>
      </c>
      <c r="K36" s="22">
        <f t="shared" si="0"/>
        <v>159.86414884178137</v>
      </c>
      <c r="L36" s="22">
        <f t="shared" si="0"/>
        <v>168.29573719277121</v>
      </c>
      <c r="M36" s="22">
        <f t="shared" si="0"/>
        <v>154.99972002209563</v>
      </c>
      <c r="N36" s="22">
        <f t="shared" si="0"/>
        <v>160.73675464555228</v>
      </c>
      <c r="O36" s="22">
        <f t="shared" si="0"/>
        <v>153.41817958598159</v>
      </c>
      <c r="P36" s="22">
        <f t="shared" si="0"/>
        <v>156.25505541005242</v>
      </c>
      <c r="Q36" s="22">
        <f t="shared" si="0"/>
        <v>158.9911876652919</v>
      </c>
      <c r="R36" s="22">
        <f t="shared" si="0"/>
        <v>155.29853598507313</v>
      </c>
      <c r="S36" s="22">
        <f t="shared" si="0"/>
        <v>159.37958582593726</v>
      </c>
      <c r="T36" s="22">
        <f t="shared" si="0"/>
        <v>163.19378799335831</v>
      </c>
      <c r="U36" s="22">
        <f t="shared" si="0"/>
        <v>167.12817929486206</v>
      </c>
      <c r="V36" s="22">
        <f t="shared" si="0"/>
        <v>167.8553278905122</v>
      </c>
      <c r="W36" s="22">
        <f t="shared" si="0"/>
        <v>162.24475335937439</v>
      </c>
      <c r="X36" s="22">
        <f t="shared" si="0"/>
        <v>153.09957159465012</v>
      </c>
      <c r="Y36" s="22">
        <f t="shared" si="0"/>
        <v>160.52566546911063</v>
      </c>
      <c r="Z36" s="22">
        <f t="shared" si="0"/>
        <v>159.963029714047</v>
      </c>
      <c r="AA36" s="22">
        <f t="shared" si="0"/>
        <v>155.94341727807864</v>
      </c>
      <c r="AB36" s="22">
        <f t="shared" si="0"/>
        <v>154.90338588335831</v>
      </c>
      <c r="AC36" s="22">
        <f t="shared" si="0"/>
        <v>157.66498637776243</v>
      </c>
      <c r="AD36" s="22">
        <f t="shared" si="0"/>
        <v>158.38171055585056</v>
      </c>
      <c r="AE36" s="22">
        <f t="shared" si="0"/>
        <v>161.55532016201968</v>
      </c>
      <c r="AF36" s="23">
        <f t="shared" si="0"/>
        <v>161.17044991191364</v>
      </c>
    </row>
    <row r="37" spans="1:32" x14ac:dyDescent="0.25">
      <c r="A37" s="21"/>
      <c r="B37" s="5">
        <v>24</v>
      </c>
      <c r="C37" s="22">
        <f t="shared" si="1"/>
        <v>122.01706946316428</v>
      </c>
      <c r="D37" s="22">
        <f t="shared" si="0"/>
        <v>114.5698360056679</v>
      </c>
      <c r="E37" s="22">
        <f t="shared" si="0"/>
        <v>115.73981786241914</v>
      </c>
      <c r="F37" s="22">
        <f t="shared" si="0"/>
        <v>121.46026535807752</v>
      </c>
      <c r="G37" s="22">
        <f t="shared" si="0"/>
        <v>124.26094785697755</v>
      </c>
      <c r="H37" s="22">
        <f t="shared" si="0"/>
        <v>118.36723596982175</v>
      </c>
      <c r="I37" s="22">
        <f t="shared" si="0"/>
        <v>123.85400273387177</v>
      </c>
      <c r="J37" s="22">
        <f t="shared" si="0"/>
        <v>124.14636260501322</v>
      </c>
      <c r="K37" s="22">
        <f t="shared" si="0"/>
        <v>124.06016681755688</v>
      </c>
      <c r="L37" s="22">
        <f t="shared" si="0"/>
        <v>121.93877635451615</v>
      </c>
      <c r="M37" s="22">
        <f t="shared" si="0"/>
        <v>122.83811934169742</v>
      </c>
      <c r="N37" s="22">
        <f t="shared" si="0"/>
        <v>120.74895131749179</v>
      </c>
      <c r="O37" s="22">
        <f t="shared" si="0"/>
        <v>122.13375083097699</v>
      </c>
      <c r="P37" s="22">
        <f t="shared" si="0"/>
        <v>122.54429407316384</v>
      </c>
      <c r="Q37" s="22">
        <f t="shared" si="0"/>
        <v>120.38303391255972</v>
      </c>
      <c r="R37" s="22">
        <f t="shared" si="0"/>
        <v>118.95317309284378</v>
      </c>
      <c r="S37" s="22">
        <f t="shared" si="0"/>
        <v>117.47271797911218</v>
      </c>
      <c r="T37" s="22">
        <f t="shared" si="0"/>
        <v>123.76035590640252</v>
      </c>
      <c r="U37" s="22">
        <f t="shared" si="0"/>
        <v>126.8774842316179</v>
      </c>
      <c r="V37" s="22">
        <f t="shared" si="0"/>
        <v>126.8774842316179</v>
      </c>
      <c r="W37" s="22">
        <f t="shared" si="0"/>
        <v>119.24546598577537</v>
      </c>
      <c r="X37" s="22">
        <f t="shared" si="0"/>
        <v>117.91195699391011</v>
      </c>
      <c r="Y37" s="22">
        <f t="shared" si="0"/>
        <v>117.0101545074656</v>
      </c>
      <c r="Z37" s="22">
        <f t="shared" si="0"/>
        <v>120.49035915267963</v>
      </c>
      <c r="AA37" s="22">
        <f t="shared" si="0"/>
        <v>119.30232058827029</v>
      </c>
      <c r="AB37" s="22">
        <f t="shared" si="0"/>
        <v>115.63602119994131</v>
      </c>
      <c r="AC37" s="22">
        <f t="shared" si="0"/>
        <v>121.31055940582561</v>
      </c>
      <c r="AD37" s="22">
        <f t="shared" si="0"/>
        <v>119.31077407579468</v>
      </c>
      <c r="AE37" s="22">
        <f t="shared" si="0"/>
        <v>116.11669364829457</v>
      </c>
      <c r="AF37" s="23">
        <f t="shared" si="0"/>
        <v>117.16166159364062</v>
      </c>
    </row>
    <row r="38" spans="1:32" x14ac:dyDescent="0.25">
      <c r="A38" s="21"/>
      <c r="B38" s="5">
        <v>26</v>
      </c>
      <c r="C38" s="22">
        <f t="shared" si="1"/>
        <v>273.26374787923237</v>
      </c>
      <c r="D38" s="22">
        <f t="shared" si="0"/>
        <v>279.75292968477487</v>
      </c>
      <c r="E38" s="22">
        <f t="shared" si="0"/>
        <v>287.49384224927365</v>
      </c>
      <c r="F38" s="22">
        <f t="shared" si="0"/>
        <v>290.07757324816725</v>
      </c>
      <c r="G38" s="22">
        <f t="shared" si="0"/>
        <v>287.39773036165155</v>
      </c>
      <c r="H38" s="22">
        <f t="shared" si="0"/>
        <v>300.80513554559599</v>
      </c>
      <c r="I38" s="22">
        <f t="shared" si="0"/>
        <v>298.61640319361817</v>
      </c>
      <c r="J38" s="22">
        <f t="shared" si="0"/>
        <v>293.88504217640264</v>
      </c>
      <c r="K38" s="22">
        <f t="shared" si="0"/>
        <v>304.77714939944246</v>
      </c>
      <c r="L38" s="22">
        <f t="shared" si="0"/>
        <v>299.43351139475834</v>
      </c>
      <c r="M38" s="22">
        <f t="shared" ref="M38:AF38" si="2">0.8*M12/M25*1000</f>
        <v>325.28594682131768</v>
      </c>
      <c r="N38" s="22">
        <f t="shared" si="2"/>
        <v>326.17911548869637</v>
      </c>
      <c r="O38" s="22">
        <f t="shared" si="2"/>
        <v>323.95732057269936</v>
      </c>
      <c r="P38" s="22">
        <f t="shared" si="2"/>
        <v>332.67330841490025</v>
      </c>
      <c r="Q38" s="22">
        <f t="shared" si="2"/>
        <v>334.07190763548624</v>
      </c>
      <c r="R38" s="22">
        <f t="shared" si="2"/>
        <v>341.69594803773168</v>
      </c>
      <c r="S38" s="22">
        <f t="shared" si="2"/>
        <v>337.78587255480181</v>
      </c>
      <c r="T38" s="22">
        <f t="shared" si="2"/>
        <v>344.78543310440551</v>
      </c>
      <c r="U38" s="22">
        <f t="shared" si="2"/>
        <v>350.42712869230905</v>
      </c>
      <c r="V38" s="22">
        <f t="shared" si="2"/>
        <v>349.47085561672287</v>
      </c>
      <c r="W38" s="22">
        <f t="shared" si="2"/>
        <v>328.40773939275334</v>
      </c>
      <c r="X38" s="22">
        <f t="shared" si="2"/>
        <v>331.60200121374214</v>
      </c>
      <c r="Y38" s="22">
        <f t="shared" si="2"/>
        <v>331.65976756690702</v>
      </c>
      <c r="Z38" s="22">
        <f t="shared" si="2"/>
        <v>341.30249060590614</v>
      </c>
      <c r="AA38" s="22">
        <f t="shared" si="2"/>
        <v>349.43622403687516</v>
      </c>
      <c r="AB38" s="22">
        <f t="shared" si="2"/>
        <v>347.90041555820693</v>
      </c>
      <c r="AC38" s="22">
        <f t="shared" si="2"/>
        <v>349.98759274171289</v>
      </c>
      <c r="AD38" s="22">
        <f t="shared" si="2"/>
        <v>358.11194289726279</v>
      </c>
      <c r="AE38" s="22">
        <f t="shared" si="2"/>
        <v>354.33563962681399</v>
      </c>
      <c r="AF38" s="23">
        <f t="shared" si="2"/>
        <v>354.32237484741466</v>
      </c>
    </row>
    <row r="39" spans="1:32" x14ac:dyDescent="0.25">
      <c r="A39" s="2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5"/>
    </row>
    <row r="40" spans="1:32" x14ac:dyDescent="0.25">
      <c r="A40" s="21"/>
      <c r="B40" s="24"/>
      <c r="C40" s="26" t="s">
        <v>20</v>
      </c>
      <c r="D40" s="26"/>
      <c r="E40" s="26"/>
      <c r="F40" s="26"/>
      <c r="G40" s="26"/>
      <c r="H40" s="26"/>
      <c r="I40" s="26"/>
      <c r="J40" s="26"/>
      <c r="K40" s="26"/>
      <c r="L40" s="26"/>
      <c r="M40" s="26" t="s">
        <v>21</v>
      </c>
      <c r="N40" s="26"/>
      <c r="O40" s="26"/>
      <c r="P40" s="26"/>
      <c r="Q40" s="26"/>
      <c r="R40" s="26"/>
      <c r="S40" s="26"/>
      <c r="T40" s="26"/>
      <c r="U40" s="26"/>
      <c r="V40" s="26"/>
      <c r="W40" s="26" t="s">
        <v>22</v>
      </c>
      <c r="X40" s="26"/>
      <c r="Y40" s="26"/>
      <c r="Z40" s="26"/>
      <c r="AA40" s="26"/>
      <c r="AB40" s="26"/>
      <c r="AC40" s="26"/>
      <c r="AD40" s="26"/>
      <c r="AE40" s="26"/>
      <c r="AF40" s="27"/>
    </row>
    <row r="41" spans="1:32" x14ac:dyDescent="0.25">
      <c r="A41" s="21"/>
      <c r="B41" s="5" t="s">
        <v>16</v>
      </c>
      <c r="C41" s="5" t="s">
        <v>0</v>
      </c>
      <c r="D41" s="5" t="s">
        <v>1</v>
      </c>
      <c r="E41" s="5" t="s">
        <v>2</v>
      </c>
      <c r="F41" s="5" t="s">
        <v>3</v>
      </c>
      <c r="G41" s="5" t="s">
        <v>4</v>
      </c>
      <c r="H41" s="5" t="s">
        <v>5</v>
      </c>
      <c r="I41" s="5" t="s">
        <v>6</v>
      </c>
      <c r="J41" s="5" t="s">
        <v>7</v>
      </c>
      <c r="K41" s="5" t="s">
        <v>8</v>
      </c>
      <c r="L41" s="5" t="s">
        <v>9</v>
      </c>
      <c r="M41" s="5" t="s">
        <v>0</v>
      </c>
      <c r="N41" s="5" t="s">
        <v>1</v>
      </c>
      <c r="O41" s="5" t="s">
        <v>2</v>
      </c>
      <c r="P41" s="5" t="s">
        <v>3</v>
      </c>
      <c r="Q41" s="5" t="s">
        <v>4</v>
      </c>
      <c r="R41" s="5" t="s">
        <v>5</v>
      </c>
      <c r="S41" s="5" t="s">
        <v>6</v>
      </c>
      <c r="T41" s="5" t="s">
        <v>7</v>
      </c>
      <c r="U41" s="5" t="s">
        <v>8</v>
      </c>
      <c r="V41" s="5" t="s">
        <v>9</v>
      </c>
      <c r="W41" s="5" t="s">
        <v>0</v>
      </c>
      <c r="X41" s="5" t="s">
        <v>1</v>
      </c>
      <c r="Y41" s="5" t="s">
        <v>2</v>
      </c>
      <c r="Z41" s="5" t="s">
        <v>3</v>
      </c>
      <c r="AA41" s="5" t="s">
        <v>4</v>
      </c>
      <c r="AB41" s="5" t="s">
        <v>5</v>
      </c>
      <c r="AC41" s="5" t="s">
        <v>6</v>
      </c>
      <c r="AD41" s="5" t="s">
        <v>7</v>
      </c>
      <c r="AE41" s="5" t="s">
        <v>8</v>
      </c>
      <c r="AF41" s="6" t="s">
        <v>9</v>
      </c>
    </row>
    <row r="42" spans="1:32" x14ac:dyDescent="0.25">
      <c r="A42" s="21"/>
      <c r="B42" s="5">
        <v>3</v>
      </c>
      <c r="C42" s="24">
        <f>0.8/C16*1000</f>
        <v>30.429508154353957</v>
      </c>
      <c r="D42" s="24">
        <f t="shared" ref="D42:AF51" si="3">0.8/D16*1000</f>
        <v>31.285739757843739</v>
      </c>
      <c r="E42" s="24">
        <f t="shared" si="3"/>
        <v>31.221898400531344</v>
      </c>
      <c r="F42" s="24">
        <f t="shared" si="3"/>
        <v>31.185465408885182</v>
      </c>
      <c r="G42" s="24">
        <f t="shared" si="3"/>
        <v>31.316695469185646</v>
      </c>
      <c r="H42" s="24">
        <f t="shared" si="3"/>
        <v>31.504021526217155</v>
      </c>
      <c r="I42" s="24">
        <f t="shared" si="3"/>
        <v>32.143935506262416</v>
      </c>
      <c r="J42" s="24">
        <f t="shared" si="3"/>
        <v>31.491795593874112</v>
      </c>
      <c r="K42" s="24">
        <f t="shared" si="3"/>
        <v>31.833269630047553</v>
      </c>
      <c r="L42" s="24">
        <f t="shared" si="3"/>
        <v>31.931340751931021</v>
      </c>
      <c r="M42" s="24">
        <f t="shared" si="3"/>
        <v>32.260334046386028</v>
      </c>
      <c r="N42" s="24">
        <f t="shared" si="3"/>
        <v>32.66027624509934</v>
      </c>
      <c r="O42" s="24">
        <f t="shared" si="3"/>
        <v>32.707531303749477</v>
      </c>
      <c r="P42" s="24">
        <f t="shared" si="3"/>
        <v>32.241186559397264</v>
      </c>
      <c r="Q42" s="24">
        <f t="shared" si="3"/>
        <v>32.667197717555027</v>
      </c>
      <c r="R42" s="24">
        <f t="shared" si="3"/>
        <v>32.949616839373149</v>
      </c>
      <c r="S42" s="24">
        <f t="shared" si="3"/>
        <v>33.015194517792487</v>
      </c>
      <c r="T42" s="24">
        <f t="shared" si="3"/>
        <v>33.037619901981301</v>
      </c>
      <c r="U42" s="24">
        <f t="shared" si="3"/>
        <v>33.384725284083117</v>
      </c>
      <c r="V42" s="24">
        <f t="shared" si="3"/>
        <v>33.446331580078308</v>
      </c>
      <c r="W42" s="24">
        <f t="shared" si="3"/>
        <v>34.743970243462755</v>
      </c>
      <c r="X42" s="24">
        <f t="shared" si="3"/>
        <v>33.38906288775253</v>
      </c>
      <c r="Y42" s="24">
        <f t="shared" si="3"/>
        <v>33.741212769542138</v>
      </c>
      <c r="Z42" s="24">
        <f t="shared" si="3"/>
        <v>33.903437860446708</v>
      </c>
      <c r="AA42" s="24">
        <f t="shared" si="3"/>
        <v>34.066384225006594</v>
      </c>
      <c r="AB42" s="24">
        <f t="shared" si="3"/>
        <v>34.180627353431255</v>
      </c>
      <c r="AC42" s="24">
        <f t="shared" si="3"/>
        <v>34.351053006194789</v>
      </c>
      <c r="AD42" s="24">
        <f t="shared" si="3"/>
        <v>35.111329492320941</v>
      </c>
      <c r="AE42" s="24">
        <f t="shared" si="3"/>
        <v>35.282358864472833</v>
      </c>
      <c r="AF42" s="25">
        <f t="shared" si="3"/>
        <v>35.296978694923915</v>
      </c>
    </row>
    <row r="43" spans="1:32" x14ac:dyDescent="0.25">
      <c r="A43" s="21"/>
      <c r="B43" s="5">
        <v>4</v>
      </c>
      <c r="C43" s="24">
        <f t="shared" ref="C43:R51" si="4">0.8/C17*1000</f>
        <v>38.516208559983284</v>
      </c>
      <c r="D43" s="24">
        <f t="shared" si="4"/>
        <v>38.820435520502805</v>
      </c>
      <c r="E43" s="24">
        <f t="shared" si="4"/>
        <v>39.238487831293789</v>
      </c>
      <c r="F43" s="24">
        <f t="shared" si="4"/>
        <v>39.596817697110545</v>
      </c>
      <c r="G43" s="24">
        <f t="shared" si="4"/>
        <v>39.045508386459417</v>
      </c>
      <c r="H43" s="24">
        <f t="shared" si="4"/>
        <v>38.829493116152172</v>
      </c>
      <c r="I43" s="24">
        <f t="shared" si="4"/>
        <v>39.044137921927813</v>
      </c>
      <c r="J43" s="24">
        <f t="shared" si="4"/>
        <v>38.947443807053965</v>
      </c>
      <c r="K43" s="24">
        <f t="shared" si="4"/>
        <v>39.68147807120976</v>
      </c>
      <c r="L43" s="24">
        <f t="shared" si="4"/>
        <v>38.284614082449878</v>
      </c>
      <c r="M43" s="24">
        <f t="shared" si="4"/>
        <v>36.222516288704867</v>
      </c>
      <c r="N43" s="24">
        <f t="shared" si="4"/>
        <v>36.861129073231744</v>
      </c>
      <c r="O43" s="24">
        <f t="shared" si="4"/>
        <v>37.761587613704499</v>
      </c>
      <c r="P43" s="24">
        <f t="shared" si="4"/>
        <v>37.308475155135532</v>
      </c>
      <c r="Q43" s="24">
        <f t="shared" si="4"/>
        <v>38.718241602801811</v>
      </c>
      <c r="R43" s="24">
        <f t="shared" si="4"/>
        <v>38.696773200756596</v>
      </c>
      <c r="S43" s="24">
        <f t="shared" si="3"/>
        <v>39.035462669428618</v>
      </c>
      <c r="T43" s="24">
        <f t="shared" si="3"/>
        <v>39.835701851514692</v>
      </c>
      <c r="U43" s="24">
        <f t="shared" si="3"/>
        <v>39.655612342413079</v>
      </c>
      <c r="V43" s="24">
        <f t="shared" si="3"/>
        <v>40.176793706828953</v>
      </c>
      <c r="W43" s="24">
        <f t="shared" si="3"/>
        <v>37.191775643435911</v>
      </c>
      <c r="X43" s="24">
        <f t="shared" si="3"/>
        <v>37.650750391103493</v>
      </c>
      <c r="Y43" s="24">
        <f t="shared" si="3"/>
        <v>38.557352755263864</v>
      </c>
      <c r="Z43" s="24">
        <f t="shared" si="3"/>
        <v>38.664137071543941</v>
      </c>
      <c r="AA43" s="24">
        <f t="shared" si="3"/>
        <v>38.956316750741401</v>
      </c>
      <c r="AB43" s="24">
        <f t="shared" si="3"/>
        <v>39.677102108909629</v>
      </c>
      <c r="AC43" s="24">
        <f t="shared" si="3"/>
        <v>39.382900509003555</v>
      </c>
      <c r="AD43" s="24">
        <f t="shared" si="3"/>
        <v>39.461381980483715</v>
      </c>
      <c r="AE43" s="24">
        <f t="shared" si="3"/>
        <v>40.193470523996005</v>
      </c>
      <c r="AF43" s="25">
        <f t="shared" si="3"/>
        <v>40.502687999646348</v>
      </c>
    </row>
    <row r="44" spans="1:32" x14ac:dyDescent="0.25">
      <c r="A44" s="21"/>
      <c r="B44" s="5">
        <v>6</v>
      </c>
      <c r="C44" s="24">
        <f t="shared" si="4"/>
        <v>33.062946941903292</v>
      </c>
      <c r="D44" s="24">
        <f t="shared" si="3"/>
        <v>32.890767072836695</v>
      </c>
      <c r="E44" s="24">
        <f t="shared" si="3"/>
        <v>32.663451754921645</v>
      </c>
      <c r="F44" s="24">
        <f t="shared" si="3"/>
        <v>32.316489151665117</v>
      </c>
      <c r="G44" s="24">
        <f t="shared" si="3"/>
        <v>33.023606354698885</v>
      </c>
      <c r="H44" s="24">
        <f t="shared" si="3"/>
        <v>33.770749191347264</v>
      </c>
      <c r="I44" s="24">
        <f t="shared" si="3"/>
        <v>32.47907669554813</v>
      </c>
      <c r="J44" s="24">
        <f t="shared" si="3"/>
        <v>33.295403017505883</v>
      </c>
      <c r="K44" s="24">
        <f t="shared" si="3"/>
        <v>33.594635414261944</v>
      </c>
      <c r="L44" s="24">
        <f t="shared" si="3"/>
        <v>32.72496559093095</v>
      </c>
      <c r="M44" s="24">
        <f t="shared" si="3"/>
        <v>32.545052924206864</v>
      </c>
      <c r="N44" s="24">
        <f t="shared" si="3"/>
        <v>32.316664746500727</v>
      </c>
      <c r="O44" s="24">
        <f t="shared" si="3"/>
        <v>32.737687715356543</v>
      </c>
      <c r="P44" s="24">
        <f t="shared" si="3"/>
        <v>32.687703736167499</v>
      </c>
      <c r="Q44" s="24">
        <f t="shared" si="3"/>
        <v>33.403368518810986</v>
      </c>
      <c r="R44" s="24">
        <f t="shared" si="3"/>
        <v>32.770603379468703</v>
      </c>
      <c r="S44" s="24">
        <f t="shared" si="3"/>
        <v>34.017297187087642</v>
      </c>
      <c r="T44" s="24">
        <f t="shared" si="3"/>
        <v>33.719891559823999</v>
      </c>
      <c r="U44" s="24">
        <f t="shared" si="3"/>
        <v>33.395170504170302</v>
      </c>
      <c r="V44" s="24">
        <f t="shared" si="3"/>
        <v>33.139619637559889</v>
      </c>
      <c r="W44" s="24">
        <f t="shared" si="3"/>
        <v>32.466263550671236</v>
      </c>
      <c r="X44" s="24">
        <f t="shared" si="3"/>
        <v>32.654707946092707</v>
      </c>
      <c r="Y44" s="24">
        <f t="shared" si="3"/>
        <v>33.857930042000262</v>
      </c>
      <c r="Z44" s="24">
        <f t="shared" si="3"/>
        <v>32.471491352402943</v>
      </c>
      <c r="AA44" s="24">
        <f t="shared" si="3"/>
        <v>32.247708402971021</v>
      </c>
      <c r="AB44" s="24">
        <f t="shared" si="3"/>
        <v>34.418505590176608</v>
      </c>
      <c r="AC44" s="24">
        <f t="shared" si="3"/>
        <v>33.144383976067736</v>
      </c>
      <c r="AD44" s="24">
        <f t="shared" si="3"/>
        <v>32.173032566185462</v>
      </c>
      <c r="AE44" s="24">
        <f t="shared" si="3"/>
        <v>32.095927176315186</v>
      </c>
      <c r="AF44" s="25">
        <f t="shared" si="3"/>
        <v>31.998415540690452</v>
      </c>
    </row>
    <row r="45" spans="1:32" x14ac:dyDescent="0.25">
      <c r="A45" s="21"/>
      <c r="B45" s="5">
        <v>10</v>
      </c>
      <c r="C45" s="24">
        <f t="shared" si="4"/>
        <v>22.084398617122357</v>
      </c>
      <c r="D45" s="24">
        <f t="shared" si="3"/>
        <v>22.035386816452633</v>
      </c>
      <c r="E45" s="24">
        <f t="shared" si="3"/>
        <v>22.453715386984559</v>
      </c>
      <c r="F45" s="24">
        <f t="shared" si="3"/>
        <v>23.087173877917266</v>
      </c>
      <c r="G45" s="24">
        <f t="shared" si="3"/>
        <v>23.232866622779067</v>
      </c>
      <c r="H45" s="24">
        <f t="shared" si="3"/>
        <v>22.92505002311918</v>
      </c>
      <c r="I45" s="24">
        <f t="shared" si="3"/>
        <v>23.838139640894994</v>
      </c>
      <c r="J45" s="24">
        <f t="shared" si="3"/>
        <v>23.886536762763733</v>
      </c>
      <c r="K45" s="24">
        <f t="shared" si="3"/>
        <v>24.396683182534534</v>
      </c>
      <c r="L45" s="24">
        <f t="shared" si="3"/>
        <v>23.480019219539528</v>
      </c>
      <c r="M45" s="24">
        <f t="shared" si="3"/>
        <v>25.913160257580241</v>
      </c>
      <c r="N45" s="24">
        <f t="shared" si="3"/>
        <v>26.34675538373417</v>
      </c>
      <c r="O45" s="24">
        <f t="shared" si="3"/>
        <v>26.802098049800364</v>
      </c>
      <c r="P45" s="24">
        <f t="shared" si="3"/>
        <v>26.640206056025175</v>
      </c>
      <c r="Q45" s="24">
        <f t="shared" si="3"/>
        <v>26.610565025070109</v>
      </c>
      <c r="R45" s="24">
        <f t="shared" si="3"/>
        <v>26.830577915058473</v>
      </c>
      <c r="S45" s="24">
        <f t="shared" si="3"/>
        <v>26.781549351598194</v>
      </c>
      <c r="T45" s="24">
        <f t="shared" si="3"/>
        <v>27.329927630444264</v>
      </c>
      <c r="U45" s="24">
        <f t="shared" si="3"/>
        <v>26.80869845399706</v>
      </c>
      <c r="V45" s="24">
        <f t="shared" si="3"/>
        <v>26.564604262514194</v>
      </c>
      <c r="W45" s="24">
        <f t="shared" si="3"/>
        <v>27.093955552118828</v>
      </c>
      <c r="X45" s="24">
        <f t="shared" si="3"/>
        <v>26.619294617592026</v>
      </c>
      <c r="Y45" s="24">
        <f t="shared" si="3"/>
        <v>26.806756625057055</v>
      </c>
      <c r="Z45" s="24">
        <f t="shared" si="3"/>
        <v>27.750926354419232</v>
      </c>
      <c r="AA45" s="24">
        <f t="shared" si="3"/>
        <v>27.466907116261432</v>
      </c>
      <c r="AB45" s="24">
        <f t="shared" si="3"/>
        <v>27.650316036158255</v>
      </c>
      <c r="AC45" s="24">
        <f t="shared" si="3"/>
        <v>27.360197034616341</v>
      </c>
      <c r="AD45" s="24">
        <f t="shared" si="3"/>
        <v>28.081490767929534</v>
      </c>
      <c r="AE45" s="24">
        <f t="shared" si="3"/>
        <v>28.060975050463046</v>
      </c>
      <c r="AF45" s="25">
        <f t="shared" si="3"/>
        <v>28.667995759726303</v>
      </c>
    </row>
    <row r="46" spans="1:32" x14ac:dyDescent="0.25">
      <c r="A46" s="21"/>
      <c r="B46" s="5">
        <v>12</v>
      </c>
      <c r="C46" s="24">
        <f t="shared" si="4"/>
        <v>19.533356349276662</v>
      </c>
      <c r="D46" s="24">
        <f t="shared" si="3"/>
        <v>20.603772557177404</v>
      </c>
      <c r="E46" s="24">
        <f t="shared" si="3"/>
        <v>21.731938346573898</v>
      </c>
      <c r="F46" s="24">
        <f t="shared" si="3"/>
        <v>20.644744772164362</v>
      </c>
      <c r="G46" s="24">
        <f t="shared" si="3"/>
        <v>20.852759519778377</v>
      </c>
      <c r="H46" s="24">
        <f t="shared" si="3"/>
        <v>20.453414833668408</v>
      </c>
      <c r="I46" s="24">
        <f t="shared" si="3"/>
        <v>20.572542417600392</v>
      </c>
      <c r="J46" s="24">
        <f t="shared" si="3"/>
        <v>21.024335200658232</v>
      </c>
      <c r="K46" s="24">
        <f t="shared" si="3"/>
        <v>21.374808788249553</v>
      </c>
      <c r="L46" s="24">
        <f t="shared" si="3"/>
        <v>21.84141429182576</v>
      </c>
      <c r="M46" s="24">
        <f t="shared" si="3"/>
        <v>21.276169870167628</v>
      </c>
      <c r="N46" s="24">
        <f t="shared" si="3"/>
        <v>22.727534625528868</v>
      </c>
      <c r="O46" s="24">
        <f t="shared" si="3"/>
        <v>22.872477639998937</v>
      </c>
      <c r="P46" s="24">
        <f t="shared" si="3"/>
        <v>23.584966033405436</v>
      </c>
      <c r="Q46" s="24">
        <f t="shared" si="3"/>
        <v>23.676875167505813</v>
      </c>
      <c r="R46" s="24">
        <f t="shared" si="3"/>
        <v>24.336379569465311</v>
      </c>
      <c r="S46" s="24">
        <f t="shared" si="3"/>
        <v>24.811636064193028</v>
      </c>
      <c r="T46" s="24">
        <f t="shared" si="3"/>
        <v>24.660938710679666</v>
      </c>
      <c r="U46" s="24">
        <f t="shared" si="3"/>
        <v>24.759979905788949</v>
      </c>
      <c r="V46" s="24">
        <f t="shared" si="3"/>
        <v>24.758762424562061</v>
      </c>
      <c r="W46" s="24">
        <f t="shared" si="3"/>
        <v>23.048353740625675</v>
      </c>
      <c r="X46" s="24">
        <f t="shared" si="3"/>
        <v>23.110829984140743</v>
      </c>
      <c r="Y46" s="24">
        <f t="shared" si="3"/>
        <v>23.617856707909425</v>
      </c>
      <c r="Z46" s="24">
        <f t="shared" si="3"/>
        <v>23.233358911734118</v>
      </c>
      <c r="AA46" s="24">
        <f t="shared" si="3"/>
        <v>24.993225394049514</v>
      </c>
      <c r="AB46" s="24">
        <f t="shared" si="3"/>
        <v>24.877559506445529</v>
      </c>
      <c r="AC46" s="24">
        <f t="shared" si="3"/>
        <v>25.752271040385882</v>
      </c>
      <c r="AD46" s="24">
        <f t="shared" si="3"/>
        <v>26.504257300286696</v>
      </c>
      <c r="AE46" s="24">
        <f t="shared" si="3"/>
        <v>26.939100329771343</v>
      </c>
      <c r="AF46" s="25">
        <f t="shared" si="3"/>
        <v>26.902718597578787</v>
      </c>
    </row>
    <row r="47" spans="1:32" x14ac:dyDescent="0.25">
      <c r="A47" s="21"/>
      <c r="B47" s="5">
        <v>14</v>
      </c>
      <c r="C47" s="24">
        <f t="shared" si="4"/>
        <v>32.629792719252436</v>
      </c>
      <c r="D47" s="24">
        <f t="shared" si="3"/>
        <v>32.04988755690718</v>
      </c>
      <c r="E47" s="24">
        <f t="shared" si="3"/>
        <v>32.769731129694783</v>
      </c>
      <c r="F47" s="24">
        <f t="shared" si="3"/>
        <v>32.824351415244443</v>
      </c>
      <c r="G47" s="24">
        <f t="shared" si="3"/>
        <v>33.528492334166849</v>
      </c>
      <c r="H47" s="24">
        <f t="shared" si="3"/>
        <v>33.535839234226849</v>
      </c>
      <c r="I47" s="24">
        <f t="shared" si="3"/>
        <v>33.969090898632928</v>
      </c>
      <c r="J47" s="24">
        <f t="shared" si="3"/>
        <v>33.250617171334838</v>
      </c>
      <c r="K47" s="24">
        <f t="shared" si="3"/>
        <v>33.793899224537888</v>
      </c>
      <c r="L47" s="24">
        <f t="shared" si="3"/>
        <v>34.242768065765183</v>
      </c>
      <c r="M47" s="24">
        <f t="shared" si="3"/>
        <v>32.995018574592976</v>
      </c>
      <c r="N47" s="24">
        <f t="shared" si="3"/>
        <v>33.444285666400603</v>
      </c>
      <c r="O47" s="24">
        <f t="shared" si="3"/>
        <v>33.580642978366789</v>
      </c>
      <c r="P47" s="24">
        <f t="shared" si="3"/>
        <v>34.082021714397541</v>
      </c>
      <c r="Q47" s="24">
        <f t="shared" si="3"/>
        <v>34.318163147240682</v>
      </c>
      <c r="R47" s="24">
        <f t="shared" si="3"/>
        <v>34.86878975756693</v>
      </c>
      <c r="S47" s="24">
        <f t="shared" si="3"/>
        <v>35.081265704514841</v>
      </c>
      <c r="T47" s="24">
        <f t="shared" si="3"/>
        <v>35.186635144448161</v>
      </c>
      <c r="U47" s="24">
        <f t="shared" si="3"/>
        <v>35.518042395546395</v>
      </c>
      <c r="V47" s="24">
        <f t="shared" si="3"/>
        <v>35.383589864602961</v>
      </c>
      <c r="W47" s="24">
        <f t="shared" si="3"/>
        <v>34.391478159484748</v>
      </c>
      <c r="X47" s="24">
        <f t="shared" si="3"/>
        <v>34.331009149498044</v>
      </c>
      <c r="Y47" s="24">
        <f t="shared" si="3"/>
        <v>34.502347011788295</v>
      </c>
      <c r="Z47" s="24">
        <f t="shared" si="3"/>
        <v>34.960498987836218</v>
      </c>
      <c r="AA47" s="24">
        <f t="shared" si="3"/>
        <v>34.388254760922251</v>
      </c>
      <c r="AB47" s="24">
        <f t="shared" si="3"/>
        <v>34.842999851597995</v>
      </c>
      <c r="AC47" s="24">
        <f t="shared" si="3"/>
        <v>35.870210434941896</v>
      </c>
      <c r="AD47" s="24">
        <f t="shared" si="3"/>
        <v>35.517010707591368</v>
      </c>
      <c r="AE47" s="24">
        <f t="shared" si="3"/>
        <v>35.618563089492781</v>
      </c>
      <c r="AF47" s="25">
        <f t="shared" si="3"/>
        <v>36.460472583653647</v>
      </c>
    </row>
    <row r="48" spans="1:32" x14ac:dyDescent="0.25">
      <c r="A48" s="21"/>
      <c r="B48" s="5">
        <v>16</v>
      </c>
      <c r="C48" s="24">
        <f t="shared" si="4"/>
        <v>30.690056736639828</v>
      </c>
      <c r="D48" s="24">
        <f t="shared" si="3"/>
        <v>30.515834383370535</v>
      </c>
      <c r="E48" s="24">
        <f t="shared" si="3"/>
        <v>31.646502008331264</v>
      </c>
      <c r="F48" s="24">
        <f t="shared" si="3"/>
        <v>31.421129013715706</v>
      </c>
      <c r="G48" s="24">
        <f t="shared" si="3"/>
        <v>31.011967791080053</v>
      </c>
      <c r="H48" s="24">
        <f t="shared" si="3"/>
        <v>31.390050113742365</v>
      </c>
      <c r="I48" s="24">
        <f t="shared" si="3"/>
        <v>31.330361461684504</v>
      </c>
      <c r="J48" s="24">
        <f t="shared" si="3"/>
        <v>31.492749050629673</v>
      </c>
      <c r="K48" s="24">
        <f t="shared" si="3"/>
        <v>31.7481996928482</v>
      </c>
      <c r="L48" s="24">
        <f t="shared" si="3"/>
        <v>30.997176789638669</v>
      </c>
      <c r="M48" s="24">
        <f t="shared" si="3"/>
        <v>30.652394750541262</v>
      </c>
      <c r="N48" s="24">
        <f t="shared" si="3"/>
        <v>31.057916156256887</v>
      </c>
      <c r="O48" s="24">
        <f t="shared" si="3"/>
        <v>31.695457029053699</v>
      </c>
      <c r="P48" s="24">
        <f t="shared" si="3"/>
        <v>31.666043015519023</v>
      </c>
      <c r="Q48" s="24">
        <f t="shared" si="3"/>
        <v>32.055528926278427</v>
      </c>
      <c r="R48" s="24">
        <f t="shared" si="3"/>
        <v>31.680633067013055</v>
      </c>
      <c r="S48" s="24">
        <f t="shared" si="3"/>
        <v>32.306338472232689</v>
      </c>
      <c r="T48" s="24">
        <f t="shared" si="3"/>
        <v>31.782303900511899</v>
      </c>
      <c r="U48" s="24">
        <f t="shared" si="3"/>
        <v>32.371494362715637</v>
      </c>
      <c r="V48" s="24">
        <f t="shared" si="3"/>
        <v>32.861819704849964</v>
      </c>
      <c r="W48" s="24">
        <f t="shared" si="3"/>
        <v>31.763870988456794</v>
      </c>
      <c r="X48" s="24">
        <f t="shared" si="3"/>
        <v>31.448539616047718</v>
      </c>
      <c r="Y48" s="24">
        <f t="shared" si="3"/>
        <v>30.98102636321666</v>
      </c>
      <c r="Z48" s="24">
        <f t="shared" si="3"/>
        <v>31.672410666635514</v>
      </c>
      <c r="AA48" s="24">
        <f t="shared" si="3"/>
        <v>31.678421154425276</v>
      </c>
      <c r="AB48" s="24">
        <f t="shared" si="3"/>
        <v>32.189520723993049</v>
      </c>
      <c r="AC48" s="24">
        <f t="shared" si="3"/>
        <v>31.881985653733889</v>
      </c>
      <c r="AD48" s="24">
        <f t="shared" si="3"/>
        <v>32.011016839392887</v>
      </c>
      <c r="AE48" s="24">
        <f t="shared" si="3"/>
        <v>32.817875784809424</v>
      </c>
      <c r="AF48" s="25">
        <f t="shared" si="3"/>
        <v>33.033885897729412</v>
      </c>
    </row>
    <row r="49" spans="1:32" x14ac:dyDescent="0.25">
      <c r="A49" s="21"/>
      <c r="B49" s="5">
        <v>18</v>
      </c>
      <c r="C49" s="24">
        <f t="shared" si="4"/>
        <v>30.373243309886689</v>
      </c>
      <c r="D49" s="24">
        <f t="shared" si="3"/>
        <v>30.338325227903091</v>
      </c>
      <c r="E49" s="24">
        <f t="shared" si="3"/>
        <v>30.099727319508176</v>
      </c>
      <c r="F49" s="24">
        <f t="shared" si="3"/>
        <v>30.118904477387726</v>
      </c>
      <c r="G49" s="24">
        <f t="shared" si="3"/>
        <v>30.336710390096737</v>
      </c>
      <c r="H49" s="24">
        <f t="shared" si="3"/>
        <v>30.104880965593416</v>
      </c>
      <c r="I49" s="24">
        <f t="shared" si="3"/>
        <v>30.239512208720956</v>
      </c>
      <c r="J49" s="24">
        <f t="shared" si="3"/>
        <v>29.416272302042543</v>
      </c>
      <c r="K49" s="24">
        <f t="shared" si="3"/>
        <v>29.51987996173418</v>
      </c>
      <c r="L49" s="24">
        <f t="shared" si="3"/>
        <v>29.370237919703612</v>
      </c>
      <c r="M49" s="24">
        <f t="shared" si="3"/>
        <v>28.986321758515817</v>
      </c>
      <c r="N49" s="24">
        <f t="shared" si="3"/>
        <v>28.922903952453407</v>
      </c>
      <c r="O49" s="24">
        <f t="shared" si="3"/>
        <v>29.169019940974753</v>
      </c>
      <c r="P49" s="24">
        <f t="shared" si="3"/>
        <v>28.936346906342759</v>
      </c>
      <c r="Q49" s="24">
        <f t="shared" si="3"/>
        <v>28.918640524838249</v>
      </c>
      <c r="R49" s="24">
        <f t="shared" si="3"/>
        <v>29.201469660059942</v>
      </c>
      <c r="S49" s="24">
        <f t="shared" si="3"/>
        <v>29.636898805103474</v>
      </c>
      <c r="T49" s="24">
        <f t="shared" si="3"/>
        <v>29.51992985631929</v>
      </c>
      <c r="U49" s="24">
        <f t="shared" si="3"/>
        <v>29.457639044109293</v>
      </c>
      <c r="V49" s="24">
        <f t="shared" si="3"/>
        <v>29.671938240650952</v>
      </c>
      <c r="W49" s="24">
        <f t="shared" si="3"/>
        <v>29.119397511996642</v>
      </c>
      <c r="X49" s="24">
        <f t="shared" si="3"/>
        <v>28.72581286772175</v>
      </c>
      <c r="Y49" s="24">
        <f t="shared" si="3"/>
        <v>29.621266777951604</v>
      </c>
      <c r="Z49" s="24">
        <f t="shared" si="3"/>
        <v>29.125809635062286</v>
      </c>
      <c r="AA49" s="24">
        <f t="shared" si="3"/>
        <v>29.26384436312394</v>
      </c>
      <c r="AB49" s="24">
        <f t="shared" si="3"/>
        <v>29.335779031976529</v>
      </c>
      <c r="AC49" s="24">
        <f t="shared" si="3"/>
        <v>29.194237568629582</v>
      </c>
      <c r="AD49" s="24">
        <f t="shared" si="3"/>
        <v>29.392979829423219</v>
      </c>
      <c r="AE49" s="24">
        <f t="shared" si="3"/>
        <v>29.641602112884772</v>
      </c>
      <c r="AF49" s="25">
        <f t="shared" si="3"/>
        <v>29.395115343758132</v>
      </c>
    </row>
    <row r="50" spans="1:32" x14ac:dyDescent="0.25">
      <c r="A50" s="21"/>
      <c r="B50" s="5">
        <v>24</v>
      </c>
      <c r="C50" s="24">
        <f t="shared" si="4"/>
        <v>28.601812121075255</v>
      </c>
      <c r="D50" s="24">
        <f t="shared" si="3"/>
        <v>28.729142447334059</v>
      </c>
      <c r="E50" s="24">
        <f t="shared" si="3"/>
        <v>29.233373079695973</v>
      </c>
      <c r="F50" s="24">
        <f t="shared" si="3"/>
        <v>28.867007501015106</v>
      </c>
      <c r="G50" s="24">
        <f t="shared" si="3"/>
        <v>28.840367375281506</v>
      </c>
      <c r="H50" s="24">
        <f t="shared" si="3"/>
        <v>29.097795031218887</v>
      </c>
      <c r="I50" s="24">
        <f t="shared" si="3"/>
        <v>29.686508254357403</v>
      </c>
      <c r="J50" s="24">
        <f t="shared" si="3"/>
        <v>29.031849317164923</v>
      </c>
      <c r="K50" s="24">
        <f t="shared" si="3"/>
        <v>29.505750088616335</v>
      </c>
      <c r="L50" s="24">
        <f t="shared" si="3"/>
        <v>28.846041498144011</v>
      </c>
      <c r="M50" s="24">
        <f t="shared" si="3"/>
        <v>28.493959153783173</v>
      </c>
      <c r="N50" s="24">
        <f t="shared" si="3"/>
        <v>28.748472826358313</v>
      </c>
      <c r="O50" s="24">
        <f t="shared" si="3"/>
        <v>28.32598867913724</v>
      </c>
      <c r="P50" s="24">
        <f t="shared" si="3"/>
        <v>28.874561049454122</v>
      </c>
      <c r="Q50" s="24">
        <f t="shared" si="3"/>
        <v>28.878951708834645</v>
      </c>
      <c r="R50" s="24">
        <f t="shared" si="3"/>
        <v>28.492499075641582</v>
      </c>
      <c r="S50" s="24">
        <f t="shared" si="3"/>
        <v>28.406944390854139</v>
      </c>
      <c r="T50" s="24">
        <f t="shared" si="3"/>
        <v>29.040624526835053</v>
      </c>
      <c r="U50" s="24">
        <f t="shared" si="3"/>
        <v>29.206020179772995</v>
      </c>
      <c r="V50" s="24">
        <f t="shared" si="3"/>
        <v>29.206020179772995</v>
      </c>
      <c r="W50" s="24">
        <f t="shared" si="3"/>
        <v>26.797308386045191</v>
      </c>
      <c r="X50" s="24">
        <f t="shared" si="3"/>
        <v>28.503944164120423</v>
      </c>
      <c r="Y50" s="24">
        <f t="shared" si="3"/>
        <v>28.138026919482915</v>
      </c>
      <c r="Z50" s="24">
        <f t="shared" si="3"/>
        <v>28.772207753814641</v>
      </c>
      <c r="AA50" s="24">
        <f t="shared" si="3"/>
        <v>28.915643119475941</v>
      </c>
      <c r="AB50" s="24">
        <f t="shared" si="3"/>
        <v>27.692158012814403</v>
      </c>
      <c r="AC50" s="24">
        <f t="shared" si="3"/>
        <v>29.041442155571225</v>
      </c>
      <c r="AD50" s="24">
        <f t="shared" si="3"/>
        <v>28.851780461645717</v>
      </c>
      <c r="AE50" s="24">
        <f t="shared" si="3"/>
        <v>28.771473974095944</v>
      </c>
      <c r="AF50" s="25">
        <f t="shared" si="3"/>
        <v>28.924531058172867</v>
      </c>
    </row>
    <row r="51" spans="1:32" ht="15.75" thickBot="1" x14ac:dyDescent="0.3">
      <c r="A51" s="28"/>
      <c r="B51" s="11">
        <v>26</v>
      </c>
      <c r="C51" s="29">
        <f t="shared" si="4"/>
        <v>30.287487560161264</v>
      </c>
      <c r="D51" s="29">
        <f t="shared" si="3"/>
        <v>30.02394067967187</v>
      </c>
      <c r="E51" s="29">
        <f t="shared" si="3"/>
        <v>30.475362204508119</v>
      </c>
      <c r="F51" s="29">
        <f t="shared" si="3"/>
        <v>30.571260256005775</v>
      </c>
      <c r="G51" s="29">
        <f t="shared" si="3"/>
        <v>30.468629968128401</v>
      </c>
      <c r="H51" s="29">
        <f t="shared" si="3"/>
        <v>31.410510194645948</v>
      </c>
      <c r="I51" s="29">
        <f t="shared" si="3"/>
        <v>31.049223466292485</v>
      </c>
      <c r="J51" s="29">
        <f t="shared" si="3"/>
        <v>30.837323333408605</v>
      </c>
      <c r="K51" s="29">
        <f t="shared" si="3"/>
        <v>30.793888644823603</v>
      </c>
      <c r="L51" s="29">
        <f t="shared" si="3"/>
        <v>31.009465760078434</v>
      </c>
      <c r="M51" s="29">
        <f t="shared" ref="M51:AF51" si="5">0.8/M25*1000</f>
        <v>31.339108341191849</v>
      </c>
      <c r="N51" s="29">
        <f t="shared" si="5"/>
        <v>31.103647276493813</v>
      </c>
      <c r="O51" s="29">
        <f t="shared" si="5"/>
        <v>31.01915706247668</v>
      </c>
      <c r="P51" s="29">
        <f t="shared" si="5"/>
        <v>31.174317414169884</v>
      </c>
      <c r="Q51" s="29">
        <f t="shared" si="5"/>
        <v>31.418415902488242</v>
      </c>
      <c r="R51" s="29">
        <f t="shared" si="5"/>
        <v>31.634455371934717</v>
      </c>
      <c r="S51" s="29">
        <f t="shared" si="5"/>
        <v>31.755063084448665</v>
      </c>
      <c r="T51" s="29">
        <f t="shared" si="5"/>
        <v>31.745163491791761</v>
      </c>
      <c r="U51" s="29">
        <f t="shared" si="5"/>
        <v>32.286079416503725</v>
      </c>
      <c r="V51" s="29">
        <f t="shared" si="5"/>
        <v>32.368762416574853</v>
      </c>
      <c r="W51" s="29">
        <f t="shared" si="5"/>
        <v>31.78009226671001</v>
      </c>
      <c r="X51" s="29">
        <f t="shared" si="5"/>
        <v>31.544527010525453</v>
      </c>
      <c r="Y51" s="29">
        <f t="shared" si="5"/>
        <v>31.483633148949767</v>
      </c>
      <c r="Z51" s="29">
        <f t="shared" si="5"/>
        <v>31.74493049507495</v>
      </c>
      <c r="AA51" s="29">
        <f t="shared" si="5"/>
        <v>32.510433875546568</v>
      </c>
      <c r="AB51" s="29">
        <f t="shared" si="5"/>
        <v>32.221165771009986</v>
      </c>
      <c r="AC51" s="29">
        <f t="shared" si="5"/>
        <v>32.225518525553362</v>
      </c>
      <c r="AD51" s="29">
        <f t="shared" si="5"/>
        <v>32.747857489226028</v>
      </c>
      <c r="AE51" s="29">
        <f t="shared" si="5"/>
        <v>32.801662322126248</v>
      </c>
      <c r="AF51" s="30">
        <f t="shared" si="5"/>
        <v>32.836533714930248</v>
      </c>
    </row>
  </sheetData>
  <mergeCells count="14">
    <mergeCell ref="A1:A25"/>
    <mergeCell ref="A27:A51"/>
    <mergeCell ref="W1:AF1"/>
    <mergeCell ref="M14:V14"/>
    <mergeCell ref="W14:AF14"/>
    <mergeCell ref="C1:L1"/>
    <mergeCell ref="C14:L14"/>
    <mergeCell ref="M1:V1"/>
    <mergeCell ref="C27:L27"/>
    <mergeCell ref="M27:V27"/>
    <mergeCell ref="W27:AF27"/>
    <mergeCell ref="C40:L40"/>
    <mergeCell ref="M40:V40"/>
    <mergeCell ref="W40:AF4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Leeds Beckett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Hannah</dc:creator>
  <cp:lastModifiedBy>Georg Langen</cp:lastModifiedBy>
  <dcterms:created xsi:type="dcterms:W3CDTF">2017-11-24T13:34:13Z</dcterms:created>
  <dcterms:modified xsi:type="dcterms:W3CDTF">2021-07-22T08:53:50Z</dcterms:modified>
</cp:coreProperties>
</file>