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EJT/EJT-21-335_[833_143–179]/EJT-21-335_[833_143–179]_Publication/ejt_833_143–179/ejt_833_143–179_galleys/"/>
    </mc:Choice>
  </mc:AlternateContent>
  <xr:revisionPtr revIDLastSave="0" documentId="13_ncr:1_{76BDFDDA-835E-E54B-A64E-B5085482227B}" xr6:coauthVersionLast="36" xr6:coauthVersionMax="36" xr10:uidLastSave="{00000000-0000-0000-0000-000000000000}"/>
  <bookViews>
    <workbookView xWindow="0" yWindow="460" windowWidth="37020" windowHeight="21080" activeTab="1" xr2:uid="{00000000-000D-0000-FFFF-FFFF00000000}"/>
  </bookViews>
  <sheets>
    <sheet name="Supp. Tab. S1 material examined" sheetId="1" r:id="rId1"/>
    <sheet name="Caption" sheetId="4" r:id="rId2"/>
    <sheet name="Supp. Tab. S2 sequence data" sheetId="2" r:id="rId3"/>
    <sheet name="Supp. Tab. S3 morphometric data" sheetId="3" r:id="rId4"/>
  </sheets>
  <definedNames>
    <definedName name="_xlnm._FilterDatabase" localSheetId="0" hidden="1">'Supp. Tab. S1 material examined'!$A$1:$Q$155</definedName>
    <definedName name="_xlnm._FilterDatabase" localSheetId="2" hidden="1">'Supp. Tab. S2 sequence data'!$A$1:$AO$136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2" i="3" l="1"/>
  <c r="S72" i="3"/>
  <c r="O72" i="3"/>
  <c r="Y72" i="3" s="1"/>
  <c r="H72" i="3"/>
  <c r="W72" i="3" s="1"/>
  <c r="T71" i="3"/>
  <c r="S71" i="3"/>
  <c r="Q71" i="3"/>
  <c r="O71" i="3"/>
  <c r="Y71" i="3" s="1"/>
  <c r="H71" i="3"/>
  <c r="Z71" i="3" s="1"/>
  <c r="T70" i="3"/>
  <c r="S70" i="3"/>
  <c r="O70" i="3"/>
  <c r="H70" i="3"/>
  <c r="W70" i="3" s="1"/>
  <c r="T69" i="3"/>
  <c r="S69" i="3"/>
  <c r="O69" i="3"/>
  <c r="Y69" i="3" s="1"/>
  <c r="H69" i="3"/>
  <c r="Z69" i="3" s="1"/>
  <c r="T68" i="3"/>
  <c r="S68" i="3"/>
  <c r="O68" i="3"/>
  <c r="H68" i="3"/>
  <c r="V68" i="3" s="1"/>
  <c r="Y67" i="3"/>
  <c r="T67" i="3"/>
  <c r="S67" i="3"/>
  <c r="Q67" i="3"/>
  <c r="O67" i="3"/>
  <c r="H67" i="3"/>
  <c r="Z67" i="3" s="1"/>
  <c r="T66" i="3"/>
  <c r="S66" i="3"/>
  <c r="O66" i="3"/>
  <c r="Y66" i="3" s="1"/>
  <c r="H66" i="3"/>
  <c r="V66" i="3" s="1"/>
  <c r="V65" i="3"/>
  <c r="T65" i="3"/>
  <c r="S65" i="3"/>
  <c r="Q65" i="3"/>
  <c r="O65" i="3"/>
  <c r="Y65" i="3" s="1"/>
  <c r="H65" i="3"/>
  <c r="Z65" i="3" s="1"/>
  <c r="T64" i="3"/>
  <c r="S64" i="3"/>
  <c r="O64" i="3"/>
  <c r="Y64" i="3" s="1"/>
  <c r="H64" i="3"/>
  <c r="V64" i="3" s="1"/>
  <c r="T63" i="3"/>
  <c r="S63" i="3"/>
  <c r="O63" i="3"/>
  <c r="Y63" i="3" s="1"/>
  <c r="H63" i="3"/>
  <c r="Z63" i="3" s="1"/>
  <c r="T62" i="3"/>
  <c r="S62" i="3"/>
  <c r="O62" i="3"/>
  <c r="H62" i="3"/>
  <c r="V62" i="3" s="1"/>
  <c r="T61" i="3"/>
  <c r="S61" i="3"/>
  <c r="O61" i="3"/>
  <c r="H61" i="3"/>
  <c r="Z61" i="3" s="1"/>
  <c r="T60" i="3"/>
  <c r="S60" i="3"/>
  <c r="O60" i="3"/>
  <c r="H60" i="3"/>
  <c r="V60" i="3" s="1"/>
  <c r="T59" i="3"/>
  <c r="S59" i="3"/>
  <c r="O59" i="3"/>
  <c r="H59" i="3"/>
  <c r="Z59" i="3" s="1"/>
  <c r="T58" i="3"/>
  <c r="S58" i="3"/>
  <c r="O58" i="3"/>
  <c r="H58" i="3"/>
  <c r="V58" i="3" s="1"/>
  <c r="T57" i="3"/>
  <c r="S57" i="3"/>
  <c r="O57" i="3"/>
  <c r="Y57" i="3" s="1"/>
  <c r="H57" i="3"/>
  <c r="Z57" i="3" s="1"/>
  <c r="T56" i="3"/>
  <c r="S56" i="3"/>
  <c r="O56" i="3"/>
  <c r="H56" i="3"/>
  <c r="V56" i="3" s="1"/>
  <c r="T55" i="3"/>
  <c r="S55" i="3"/>
  <c r="O55" i="3"/>
  <c r="Y55" i="3" s="1"/>
  <c r="H55" i="3"/>
  <c r="Z55" i="3" s="1"/>
  <c r="T54" i="3"/>
  <c r="S54" i="3"/>
  <c r="O54" i="3"/>
  <c r="H54" i="3"/>
  <c r="V54" i="3" s="1"/>
  <c r="T53" i="3"/>
  <c r="S53" i="3"/>
  <c r="O53" i="3"/>
  <c r="H53" i="3"/>
  <c r="Z53" i="3" s="1"/>
  <c r="T52" i="3"/>
  <c r="S52" i="3"/>
  <c r="Q52" i="3"/>
  <c r="O52" i="3"/>
  <c r="H52" i="3"/>
  <c r="Z52" i="3" s="1"/>
  <c r="T51" i="3"/>
  <c r="S51" i="3"/>
  <c r="Q51" i="3"/>
  <c r="O51" i="3"/>
  <c r="H51" i="3"/>
  <c r="V51" i="3" s="1"/>
  <c r="T50" i="3"/>
  <c r="S50" i="3"/>
  <c r="Q50" i="3"/>
  <c r="O50" i="3"/>
  <c r="Y50" i="3" s="1"/>
  <c r="H50" i="3"/>
  <c r="Z50" i="3" s="1"/>
  <c r="T49" i="3"/>
  <c r="S49" i="3"/>
  <c r="Q49" i="3"/>
  <c r="O49" i="3"/>
  <c r="H49" i="3"/>
  <c r="V49" i="3" s="1"/>
  <c r="T48" i="3"/>
  <c r="S48" i="3"/>
  <c r="Q48" i="3"/>
  <c r="O48" i="3"/>
  <c r="Y48" i="3" s="1"/>
  <c r="H48" i="3"/>
  <c r="Z48" i="3" s="1"/>
  <c r="T47" i="3"/>
  <c r="S47" i="3"/>
  <c r="Q47" i="3"/>
  <c r="O47" i="3"/>
  <c r="H47" i="3"/>
  <c r="V47" i="3" s="1"/>
  <c r="T46" i="3"/>
  <c r="S46" i="3"/>
  <c r="Q46" i="3"/>
  <c r="O46" i="3"/>
  <c r="Y46" i="3" s="1"/>
  <c r="H46" i="3"/>
  <c r="Z46" i="3" s="1"/>
  <c r="T45" i="3"/>
  <c r="S45" i="3"/>
  <c r="Q45" i="3"/>
  <c r="O45" i="3"/>
  <c r="H45" i="3"/>
  <c r="V45" i="3" s="1"/>
  <c r="T44" i="3"/>
  <c r="S44" i="3"/>
  <c r="Q44" i="3"/>
  <c r="O44" i="3"/>
  <c r="Y44" i="3" s="1"/>
  <c r="H44" i="3"/>
  <c r="Z44" i="3" s="1"/>
  <c r="T43" i="3"/>
  <c r="S43" i="3"/>
  <c r="Q43" i="3"/>
  <c r="O43" i="3"/>
  <c r="H43" i="3"/>
  <c r="V43" i="3" s="1"/>
  <c r="T42" i="3"/>
  <c r="S42" i="3"/>
  <c r="Q42" i="3"/>
  <c r="O42" i="3"/>
  <c r="Y42" i="3" s="1"/>
  <c r="H42" i="3"/>
  <c r="Z42" i="3" s="1"/>
  <c r="T41" i="3"/>
  <c r="S41" i="3"/>
  <c r="Q41" i="3"/>
  <c r="O41" i="3"/>
  <c r="H41" i="3"/>
  <c r="V41" i="3" s="1"/>
  <c r="T40" i="3"/>
  <c r="S40" i="3"/>
  <c r="Q40" i="3"/>
  <c r="O40" i="3"/>
  <c r="H40" i="3"/>
  <c r="Z40" i="3" s="1"/>
  <c r="U39" i="3"/>
  <c r="T39" i="3"/>
  <c r="S39" i="3"/>
  <c r="Q39" i="3"/>
  <c r="O39" i="3"/>
  <c r="Y39" i="3" s="1"/>
  <c r="H39" i="3"/>
  <c r="V39" i="3" s="1"/>
  <c r="T38" i="3"/>
  <c r="S38" i="3"/>
  <c r="Q38" i="3"/>
  <c r="O38" i="3"/>
  <c r="Y38" i="3" s="1"/>
  <c r="H38" i="3"/>
  <c r="Z38" i="3" s="1"/>
  <c r="T37" i="3"/>
  <c r="S37" i="3"/>
  <c r="Q37" i="3"/>
  <c r="O37" i="3"/>
  <c r="H37" i="3"/>
  <c r="V37" i="3" s="1"/>
  <c r="T36" i="3"/>
  <c r="S36" i="3"/>
  <c r="Q36" i="3"/>
  <c r="O36" i="3"/>
  <c r="H36" i="3"/>
  <c r="Z36" i="3" s="1"/>
  <c r="T35" i="3"/>
  <c r="S35" i="3"/>
  <c r="Q35" i="3"/>
  <c r="O35" i="3"/>
  <c r="H35" i="3"/>
  <c r="V35" i="3" s="1"/>
  <c r="T34" i="3"/>
  <c r="S34" i="3"/>
  <c r="Q34" i="3"/>
  <c r="O34" i="3"/>
  <c r="H34" i="3"/>
  <c r="Z34" i="3" s="1"/>
  <c r="T33" i="3"/>
  <c r="S33" i="3"/>
  <c r="Q33" i="3"/>
  <c r="O33" i="3"/>
  <c r="H33" i="3"/>
  <c r="V33" i="3" s="1"/>
  <c r="T32" i="3"/>
  <c r="S32" i="3"/>
  <c r="Q32" i="3"/>
  <c r="O32" i="3"/>
  <c r="Y32" i="3" s="1"/>
  <c r="H32" i="3"/>
  <c r="Z32" i="3" s="1"/>
  <c r="U31" i="3"/>
  <c r="T31" i="3"/>
  <c r="S31" i="3"/>
  <c r="Q31" i="3"/>
  <c r="O31" i="3"/>
  <c r="Y31" i="3" s="1"/>
  <c r="H31" i="3"/>
  <c r="V31" i="3" s="1"/>
  <c r="T30" i="3"/>
  <c r="S30" i="3"/>
  <c r="Q30" i="3"/>
  <c r="O30" i="3"/>
  <c r="Y30" i="3" s="1"/>
  <c r="H30" i="3"/>
  <c r="Z30" i="3" s="1"/>
  <c r="X29" i="3"/>
  <c r="T29" i="3"/>
  <c r="S29" i="3"/>
  <c r="Q29" i="3"/>
  <c r="O29" i="3"/>
  <c r="H29" i="3"/>
  <c r="V29" i="3" s="1"/>
  <c r="T28" i="3"/>
  <c r="S28" i="3"/>
  <c r="Q28" i="3"/>
  <c r="O28" i="3"/>
  <c r="Y28" i="3" s="1"/>
  <c r="H28" i="3"/>
  <c r="Z28" i="3" s="1"/>
  <c r="T27" i="3"/>
  <c r="S27" i="3"/>
  <c r="Q27" i="3"/>
  <c r="O27" i="3"/>
  <c r="H27" i="3"/>
  <c r="V27" i="3" s="1"/>
  <c r="T26" i="3"/>
  <c r="S26" i="3"/>
  <c r="Q26" i="3"/>
  <c r="O26" i="3"/>
  <c r="Y26" i="3" s="1"/>
  <c r="H26" i="3"/>
  <c r="Z26" i="3" s="1"/>
  <c r="T25" i="3"/>
  <c r="S25" i="3"/>
  <c r="Q25" i="3"/>
  <c r="O25" i="3"/>
  <c r="H25" i="3"/>
  <c r="V25" i="3" s="1"/>
  <c r="T24" i="3"/>
  <c r="S24" i="3"/>
  <c r="Q24" i="3"/>
  <c r="O24" i="3"/>
  <c r="Y24" i="3" s="1"/>
  <c r="H24" i="3"/>
  <c r="Z24" i="3" s="1"/>
  <c r="X23" i="3"/>
  <c r="T23" i="3"/>
  <c r="S23" i="3"/>
  <c r="Q23" i="3"/>
  <c r="O23" i="3"/>
  <c r="H23" i="3"/>
  <c r="V23" i="3" s="1"/>
  <c r="T22" i="3"/>
  <c r="S22" i="3"/>
  <c r="Q22" i="3"/>
  <c r="O22" i="3"/>
  <c r="Y22" i="3" s="1"/>
  <c r="H22" i="3"/>
  <c r="Z22" i="3" s="1"/>
  <c r="X21" i="3"/>
  <c r="T21" i="3"/>
  <c r="S21" i="3"/>
  <c r="Q21" i="3"/>
  <c r="O21" i="3"/>
  <c r="H21" i="3"/>
  <c r="V21" i="3" s="1"/>
  <c r="T20" i="3"/>
  <c r="S20" i="3"/>
  <c r="Q20" i="3"/>
  <c r="O20" i="3"/>
  <c r="H20" i="3"/>
  <c r="Z20" i="3" s="1"/>
  <c r="T19" i="3"/>
  <c r="S19" i="3"/>
  <c r="Q19" i="3"/>
  <c r="O19" i="3"/>
  <c r="H19" i="3"/>
  <c r="V19" i="3" s="1"/>
  <c r="T18" i="3"/>
  <c r="S18" i="3"/>
  <c r="Q18" i="3"/>
  <c r="O18" i="3"/>
  <c r="Y18" i="3" s="1"/>
  <c r="H18" i="3"/>
  <c r="Z18" i="3" s="1"/>
  <c r="T17" i="3"/>
  <c r="S17" i="3"/>
  <c r="Q17" i="3"/>
  <c r="O17" i="3"/>
  <c r="H17" i="3"/>
  <c r="V17" i="3" s="1"/>
  <c r="S16" i="3"/>
  <c r="Q16" i="3"/>
  <c r="O16" i="3"/>
  <c r="H16" i="3"/>
  <c r="X16" i="3" s="1"/>
  <c r="S15" i="3"/>
  <c r="Q15" i="3"/>
  <c r="O15" i="3"/>
  <c r="H15" i="3"/>
  <c r="R15" i="3" s="1"/>
  <c r="T14" i="3"/>
  <c r="S14" i="3"/>
  <c r="Q14" i="3"/>
  <c r="O14" i="3"/>
  <c r="H14" i="3"/>
  <c r="X14" i="3" s="1"/>
  <c r="X13" i="3"/>
  <c r="U13" i="3"/>
  <c r="T13" i="3"/>
  <c r="S13" i="3"/>
  <c r="Q13" i="3"/>
  <c r="O13" i="3"/>
  <c r="Y13" i="3" s="1"/>
  <c r="H13" i="3"/>
  <c r="Z13" i="3" s="1"/>
  <c r="T12" i="3"/>
  <c r="S12" i="3"/>
  <c r="Q12" i="3"/>
  <c r="O12" i="3"/>
  <c r="H12" i="3"/>
  <c r="X12" i="3" s="1"/>
  <c r="V11" i="3"/>
  <c r="T11" i="3"/>
  <c r="S11" i="3"/>
  <c r="Q11" i="3"/>
  <c r="O11" i="3"/>
  <c r="Y11" i="3" s="1"/>
  <c r="H11" i="3"/>
  <c r="Z11" i="3" s="1"/>
  <c r="T10" i="3"/>
  <c r="S10" i="3"/>
  <c r="Q10" i="3"/>
  <c r="O10" i="3"/>
  <c r="H10" i="3"/>
  <c r="X10" i="3" s="1"/>
  <c r="T9" i="3"/>
  <c r="S9" i="3"/>
  <c r="Q9" i="3"/>
  <c r="O9" i="3"/>
  <c r="H9" i="3"/>
  <c r="Z9" i="3" s="1"/>
  <c r="T8" i="3"/>
  <c r="S8" i="3"/>
  <c r="Q8" i="3"/>
  <c r="O8" i="3"/>
  <c r="H8" i="3"/>
  <c r="X8" i="3" s="1"/>
  <c r="T7" i="3"/>
  <c r="S7" i="3"/>
  <c r="Q7" i="3"/>
  <c r="O7" i="3"/>
  <c r="H7" i="3"/>
  <c r="Z7" i="3" s="1"/>
  <c r="T6" i="3"/>
  <c r="S6" i="3"/>
  <c r="Q6" i="3"/>
  <c r="O6" i="3"/>
  <c r="H6" i="3"/>
  <c r="X6" i="3" s="1"/>
  <c r="T5" i="3"/>
  <c r="S5" i="3"/>
  <c r="Q5" i="3"/>
  <c r="O5" i="3"/>
  <c r="H5" i="3"/>
  <c r="Z5" i="3" s="1"/>
  <c r="T4" i="3"/>
  <c r="S4" i="3"/>
  <c r="Q4" i="3"/>
  <c r="O4" i="3"/>
  <c r="H4" i="3"/>
  <c r="X4" i="3" s="1"/>
  <c r="T3" i="3"/>
  <c r="S3" i="3"/>
  <c r="Q3" i="3"/>
  <c r="O3" i="3"/>
  <c r="H3" i="3"/>
  <c r="Z3" i="3" s="1"/>
  <c r="T2" i="3"/>
  <c r="S2" i="3"/>
  <c r="Q2" i="3"/>
  <c r="O2" i="3"/>
  <c r="H2" i="3"/>
  <c r="X2" i="3" s="1"/>
  <c r="X3" i="3" l="1"/>
  <c r="V5" i="3"/>
  <c r="U35" i="3"/>
  <c r="X47" i="3"/>
  <c r="Y68" i="3"/>
  <c r="V69" i="3"/>
  <c r="Q70" i="3"/>
  <c r="U70" i="3"/>
  <c r="Q72" i="3"/>
  <c r="X9" i="3"/>
  <c r="X11" i="3"/>
  <c r="V13" i="3"/>
  <c r="Y23" i="3"/>
  <c r="U23" i="3"/>
  <c r="Y40" i="3"/>
  <c r="U51" i="3"/>
  <c r="Q57" i="3"/>
  <c r="V67" i="3"/>
  <c r="Q69" i="3"/>
  <c r="R70" i="3"/>
  <c r="R72" i="3"/>
  <c r="V3" i="3"/>
  <c r="Y5" i="3"/>
  <c r="U5" i="3"/>
  <c r="U19" i="3"/>
  <c r="X31" i="3"/>
  <c r="Y34" i="3"/>
  <c r="X37" i="3"/>
  <c r="X39" i="3"/>
  <c r="X45" i="3"/>
  <c r="Y47" i="3"/>
  <c r="U47" i="3"/>
  <c r="Y70" i="3"/>
  <c r="U71" i="3"/>
  <c r="X70" i="3"/>
  <c r="V71" i="3"/>
  <c r="U72" i="3"/>
  <c r="Z70" i="3"/>
  <c r="X71" i="3"/>
  <c r="X72" i="3"/>
  <c r="Z72" i="3"/>
  <c r="W71" i="3"/>
  <c r="V70" i="3"/>
  <c r="R71" i="3"/>
  <c r="V72" i="3"/>
  <c r="X64" i="3"/>
  <c r="Q64" i="3"/>
  <c r="U65" i="3"/>
  <c r="Q66" i="3"/>
  <c r="U67" i="3"/>
  <c r="Q68" i="3"/>
  <c r="U69" i="3"/>
  <c r="X66" i="3"/>
  <c r="R64" i="3"/>
  <c r="Z64" i="3"/>
  <c r="R66" i="3"/>
  <c r="Z66" i="3"/>
  <c r="R68" i="3"/>
  <c r="Z68" i="3"/>
  <c r="X68" i="3"/>
  <c r="W65" i="3"/>
  <c r="W67" i="3"/>
  <c r="W69" i="3"/>
  <c r="W64" i="3"/>
  <c r="W66" i="3"/>
  <c r="X65" i="3"/>
  <c r="X67" i="3"/>
  <c r="X69" i="3"/>
  <c r="U64" i="3"/>
  <c r="U66" i="3"/>
  <c r="U68" i="3"/>
  <c r="W68" i="3"/>
  <c r="R65" i="3"/>
  <c r="R67" i="3"/>
  <c r="R69" i="3"/>
  <c r="Y15" i="3"/>
  <c r="Y20" i="3"/>
  <c r="V7" i="3"/>
  <c r="Y9" i="3"/>
  <c r="X25" i="3"/>
  <c r="Y27" i="3"/>
  <c r="X41" i="3"/>
  <c r="Y43" i="3"/>
  <c r="Y60" i="3"/>
  <c r="Y62" i="3"/>
  <c r="Y3" i="3"/>
  <c r="X7" i="3"/>
  <c r="U11" i="3"/>
  <c r="R16" i="3"/>
  <c r="X19" i="3"/>
  <c r="Y21" i="3"/>
  <c r="U29" i="3"/>
  <c r="X35" i="3"/>
  <c r="Y37" i="3"/>
  <c r="U45" i="3"/>
  <c r="X51" i="3"/>
  <c r="Y53" i="3"/>
  <c r="U15" i="3"/>
  <c r="V16" i="3"/>
  <c r="U17" i="3"/>
  <c r="Y25" i="3"/>
  <c r="U49" i="3"/>
  <c r="X5" i="3"/>
  <c r="U9" i="3"/>
  <c r="W15" i="3"/>
  <c r="W16" i="3"/>
  <c r="X17" i="3"/>
  <c r="Y19" i="3"/>
  <c r="U27" i="3"/>
  <c r="X33" i="3"/>
  <c r="Y35" i="3"/>
  <c r="U43" i="3"/>
  <c r="X49" i="3"/>
  <c r="Y51" i="3"/>
  <c r="Q59" i="3"/>
  <c r="Y61" i="3"/>
  <c r="Y7" i="3"/>
  <c r="V15" i="3"/>
  <c r="U33" i="3"/>
  <c r="Y41" i="3"/>
  <c r="Y59" i="3"/>
  <c r="U3" i="3"/>
  <c r="V9" i="3"/>
  <c r="Z15" i="3"/>
  <c r="Z16" i="3"/>
  <c r="U21" i="3"/>
  <c r="X27" i="3"/>
  <c r="Y29" i="3"/>
  <c r="U37" i="3"/>
  <c r="X43" i="3"/>
  <c r="Y45" i="3"/>
  <c r="Y54" i="3"/>
  <c r="U7" i="3"/>
  <c r="Y16" i="3"/>
  <c r="Y17" i="3"/>
  <c r="U25" i="3"/>
  <c r="Y33" i="3"/>
  <c r="Y36" i="3"/>
  <c r="U41" i="3"/>
  <c r="Y49" i="3"/>
  <c r="Y52" i="3"/>
  <c r="Y58" i="3"/>
  <c r="Q53" i="3"/>
  <c r="W54" i="3"/>
  <c r="Y56" i="3"/>
  <c r="Q61" i="3"/>
  <c r="Q55" i="3"/>
  <c r="Q63" i="3"/>
  <c r="X56" i="3"/>
  <c r="X58" i="3"/>
  <c r="U53" i="3"/>
  <c r="Q54" i="3"/>
  <c r="U55" i="3"/>
  <c r="Q56" i="3"/>
  <c r="U57" i="3"/>
  <c r="Q58" i="3"/>
  <c r="U59" i="3"/>
  <c r="Q60" i="3"/>
  <c r="U61" i="3"/>
  <c r="Q62" i="3"/>
  <c r="U63" i="3"/>
  <c r="W56" i="3"/>
  <c r="W58" i="3"/>
  <c r="X62" i="3"/>
  <c r="V53" i="3"/>
  <c r="R54" i="3"/>
  <c r="Z54" i="3"/>
  <c r="V55" i="3"/>
  <c r="R56" i="3"/>
  <c r="Z56" i="3"/>
  <c r="V57" i="3"/>
  <c r="R58" i="3"/>
  <c r="Z58" i="3"/>
  <c r="V59" i="3"/>
  <c r="R60" i="3"/>
  <c r="Z60" i="3"/>
  <c r="V61" i="3"/>
  <c r="R62" i="3"/>
  <c r="Z62" i="3"/>
  <c r="V63" i="3"/>
  <c r="W53" i="3"/>
  <c r="W55" i="3"/>
  <c r="W57" i="3"/>
  <c r="W59" i="3"/>
  <c r="W61" i="3"/>
  <c r="W63" i="3"/>
  <c r="W62" i="3"/>
  <c r="X54" i="3"/>
  <c r="X60" i="3"/>
  <c r="X53" i="3"/>
  <c r="X55" i="3"/>
  <c r="X57" i="3"/>
  <c r="X59" i="3"/>
  <c r="X61" i="3"/>
  <c r="X63" i="3"/>
  <c r="W60" i="3"/>
  <c r="U54" i="3"/>
  <c r="U56" i="3"/>
  <c r="U58" i="3"/>
  <c r="U60" i="3"/>
  <c r="U62" i="3"/>
  <c r="R53" i="3"/>
  <c r="R55" i="3"/>
  <c r="R57" i="3"/>
  <c r="R59" i="3"/>
  <c r="R61" i="3"/>
  <c r="R63" i="3"/>
  <c r="Y2" i="3"/>
  <c r="Y4" i="3"/>
  <c r="Y6" i="3"/>
  <c r="Y8" i="3"/>
  <c r="Y10" i="3"/>
  <c r="Y12" i="3"/>
  <c r="Y14" i="3"/>
  <c r="W17" i="3"/>
  <c r="W19" i="3"/>
  <c r="W21" i="3"/>
  <c r="W23" i="3"/>
  <c r="W25" i="3"/>
  <c r="W27" i="3"/>
  <c r="W29" i="3"/>
  <c r="W31" i="3"/>
  <c r="W33" i="3"/>
  <c r="W35" i="3"/>
  <c r="W37" i="3"/>
  <c r="W39" i="3"/>
  <c r="W41" i="3"/>
  <c r="W43" i="3"/>
  <c r="W45" i="3"/>
  <c r="W47" i="3"/>
  <c r="W49" i="3"/>
  <c r="W51" i="3"/>
  <c r="Z2" i="3"/>
  <c r="R6" i="3"/>
  <c r="R8" i="3"/>
  <c r="R10" i="3"/>
  <c r="R12" i="3"/>
  <c r="R14" i="3"/>
  <c r="W3" i="3"/>
  <c r="W5" i="3"/>
  <c r="W7" i="3"/>
  <c r="W9" i="3"/>
  <c r="W11" i="3"/>
  <c r="W13" i="3"/>
  <c r="X15" i="3"/>
  <c r="U16" i="3"/>
  <c r="U18" i="3"/>
  <c r="U20" i="3"/>
  <c r="U22" i="3"/>
  <c r="U24" i="3"/>
  <c r="U26" i="3"/>
  <c r="U28" i="3"/>
  <c r="U30" i="3"/>
  <c r="U32" i="3"/>
  <c r="U34" i="3"/>
  <c r="U36" i="3"/>
  <c r="U38" i="3"/>
  <c r="U40" i="3"/>
  <c r="U42" i="3"/>
  <c r="U44" i="3"/>
  <c r="U46" i="3"/>
  <c r="U48" i="3"/>
  <c r="U50" i="3"/>
  <c r="U52" i="3"/>
  <c r="R4" i="3"/>
  <c r="R17" i="3"/>
  <c r="Z17" i="3"/>
  <c r="V18" i="3"/>
  <c r="R19" i="3"/>
  <c r="Z19" i="3"/>
  <c r="V20" i="3"/>
  <c r="R21" i="3"/>
  <c r="Z21" i="3"/>
  <c r="V22" i="3"/>
  <c r="R23" i="3"/>
  <c r="Z23" i="3"/>
  <c r="V24" i="3"/>
  <c r="R25" i="3"/>
  <c r="Z25" i="3"/>
  <c r="V26" i="3"/>
  <c r="R27" i="3"/>
  <c r="Z27" i="3"/>
  <c r="V28" i="3"/>
  <c r="R29" i="3"/>
  <c r="Z29" i="3"/>
  <c r="V30" i="3"/>
  <c r="R31" i="3"/>
  <c r="Z31" i="3"/>
  <c r="V32" i="3"/>
  <c r="R33" i="3"/>
  <c r="Z33" i="3"/>
  <c r="V34" i="3"/>
  <c r="R35" i="3"/>
  <c r="Z35" i="3"/>
  <c r="V36" i="3"/>
  <c r="R37" i="3"/>
  <c r="Z37" i="3"/>
  <c r="V38" i="3"/>
  <c r="R39" i="3"/>
  <c r="Z39" i="3"/>
  <c r="V40" i="3"/>
  <c r="R41" i="3"/>
  <c r="Z41" i="3"/>
  <c r="V42" i="3"/>
  <c r="R43" i="3"/>
  <c r="Z43" i="3"/>
  <c r="V44" i="3"/>
  <c r="R45" i="3"/>
  <c r="Z45" i="3"/>
  <c r="V46" i="3"/>
  <c r="R47" i="3"/>
  <c r="Z47" i="3"/>
  <c r="V48" i="3"/>
  <c r="R49" i="3"/>
  <c r="Z49" i="3"/>
  <c r="V50" i="3"/>
  <c r="R51" i="3"/>
  <c r="Z51" i="3"/>
  <c r="V52" i="3"/>
  <c r="W12" i="3"/>
  <c r="Z14" i="3"/>
  <c r="U2" i="3"/>
  <c r="U4" i="3"/>
  <c r="U8" i="3"/>
  <c r="U10" i="3"/>
  <c r="U12" i="3"/>
  <c r="U14" i="3"/>
  <c r="W18" i="3"/>
  <c r="W20" i="3"/>
  <c r="W22" i="3"/>
  <c r="W24" i="3"/>
  <c r="W26" i="3"/>
  <c r="W28" i="3"/>
  <c r="W30" i="3"/>
  <c r="W32" i="3"/>
  <c r="W34" i="3"/>
  <c r="W36" i="3"/>
  <c r="W38" i="3"/>
  <c r="W40" i="3"/>
  <c r="W42" i="3"/>
  <c r="W44" i="3"/>
  <c r="W46" i="3"/>
  <c r="W48" i="3"/>
  <c r="W50" i="3"/>
  <c r="W52" i="3"/>
  <c r="W4" i="3"/>
  <c r="R2" i="3"/>
  <c r="Z4" i="3"/>
  <c r="Z6" i="3"/>
  <c r="Z8" i="3"/>
  <c r="Z10" i="3"/>
  <c r="Z12" i="3"/>
  <c r="U6" i="3"/>
  <c r="V2" i="3"/>
  <c r="R3" i="3"/>
  <c r="V4" i="3"/>
  <c r="R5" i="3"/>
  <c r="V6" i="3"/>
  <c r="R7" i="3"/>
  <c r="V8" i="3"/>
  <c r="R9" i="3"/>
  <c r="V10" i="3"/>
  <c r="R11" i="3"/>
  <c r="V12" i="3"/>
  <c r="R13" i="3"/>
  <c r="V14" i="3"/>
  <c r="X18" i="3"/>
  <c r="X20" i="3"/>
  <c r="X22" i="3"/>
  <c r="X24" i="3"/>
  <c r="X26" i="3"/>
  <c r="X28" i="3"/>
  <c r="X30" i="3"/>
  <c r="X32" i="3"/>
  <c r="X34" i="3"/>
  <c r="X36" i="3"/>
  <c r="X38" i="3"/>
  <c r="X40" i="3"/>
  <c r="X42" i="3"/>
  <c r="X44" i="3"/>
  <c r="X46" i="3"/>
  <c r="X48" i="3"/>
  <c r="X50" i="3"/>
  <c r="X52" i="3"/>
  <c r="W2" i="3"/>
  <c r="W6" i="3"/>
  <c r="W8" i="3"/>
  <c r="W10" i="3"/>
  <c r="W14" i="3"/>
  <c r="R18" i="3"/>
  <c r="R20" i="3"/>
  <c r="R22" i="3"/>
  <c r="R24" i="3"/>
  <c r="R26" i="3"/>
  <c r="R28" i="3"/>
  <c r="R30" i="3"/>
  <c r="R32" i="3"/>
  <c r="R34" i="3"/>
  <c r="R36" i="3"/>
  <c r="R38" i="3"/>
  <c r="R40" i="3"/>
  <c r="R42" i="3"/>
  <c r="R44" i="3"/>
  <c r="R46" i="3"/>
  <c r="R48" i="3"/>
  <c r="R50" i="3"/>
  <c r="R52" i="3"/>
</calcChain>
</file>

<file path=xl/sharedStrings.xml><?xml version="1.0" encoding="utf-8"?>
<sst xmlns="http://schemas.openxmlformats.org/spreadsheetml/2006/main" count="5799" uniqueCount="2342">
  <si>
    <t>SPECIES</t>
  </si>
  <si>
    <t>COUNTRY</t>
  </si>
  <si>
    <t>SITE_1</t>
  </si>
  <si>
    <t>SITE_2</t>
  </si>
  <si>
    <t>LATITUDE</t>
  </si>
  <si>
    <t>LONGITUDE</t>
  </si>
  <si>
    <t>ERROR RANGE (m)</t>
  </si>
  <si>
    <t>ALTITUDE (m asl)</t>
  </si>
  <si>
    <t>HABITAT</t>
  </si>
  <si>
    <t>DATE</t>
  </si>
  <si>
    <t>METHOD</t>
  </si>
  <si>
    <t>COLLECTOR</t>
  </si>
  <si>
    <t>COLLECTION</t>
  </si>
  <si>
    <t>WORKERS</t>
  </si>
  <si>
    <t>QUEENS</t>
  </si>
  <si>
    <t>MALES</t>
  </si>
  <si>
    <t>NOTES</t>
  </si>
  <si>
    <r>
      <rPr>
        <i/>
        <sz val="11"/>
        <color theme="1"/>
        <rFont val="Calibri"/>
        <family val="2"/>
        <scheme val="minor"/>
      </rPr>
      <t>Temnothorax marae</t>
    </r>
    <r>
      <rPr>
        <sz val="11"/>
        <color theme="1"/>
        <rFont val="Calibri"/>
        <family val="2"/>
        <scheme val="minor"/>
      </rPr>
      <t xml:space="preserve"> sp. n.</t>
    </r>
  </si>
  <si>
    <t>Italy</t>
  </si>
  <si>
    <t>Sicily</t>
  </si>
  <si>
    <t>Pineta di Vittoria</t>
  </si>
  <si>
    <t>36.8879</t>
  </si>
  <si>
    <t>14.4828</t>
  </si>
  <si>
    <t>10</t>
  </si>
  <si>
    <t>20</t>
  </si>
  <si>
    <r>
      <t xml:space="preserve">Pinus halepensis </t>
    </r>
    <r>
      <rPr>
        <sz val="11"/>
        <color theme="1"/>
        <rFont val="Calibri"/>
        <family val="2"/>
        <scheme val="minor"/>
      </rPr>
      <t>natural forest</t>
    </r>
  </si>
  <si>
    <t>03/03/2001</t>
  </si>
  <si>
    <t>soil sifting</t>
  </si>
  <si>
    <t>A. Adorno, A. Alicata</t>
  </si>
  <si>
    <t>A. Alicata</t>
  </si>
  <si>
    <t>1</t>
  </si>
  <si>
    <t>0</t>
  </si>
  <si>
    <t>36.8927</t>
  </si>
  <si>
    <t>14.4745</t>
  </si>
  <si>
    <t>30</t>
  </si>
  <si>
    <t>phrygana</t>
  </si>
  <si>
    <t>30/03/2001</t>
  </si>
  <si>
    <t>direct sampling</t>
  </si>
  <si>
    <t>6</t>
  </si>
  <si>
    <t>36.8911</t>
  </si>
  <si>
    <t>14.4902</t>
  </si>
  <si>
    <t>pitfall trap</t>
  </si>
  <si>
    <t>2</t>
  </si>
  <si>
    <t>shrubland</t>
  </si>
  <si>
    <t>25/03/2019</t>
  </si>
  <si>
    <t>A. Alicata, E. Schifani</t>
  </si>
  <si>
    <t>Museo Civico di Storia Naturale "Giacomo Doria", Genoa, Italy</t>
  </si>
  <si>
    <t>Macconi di Santa Lucia</t>
  </si>
  <si>
    <t>37.0445</t>
  </si>
  <si>
    <t>14.2872</t>
  </si>
  <si>
    <r>
      <t xml:space="preserve">Eucalyptus </t>
    </r>
    <r>
      <rPr>
        <sz val="11"/>
        <color theme="1"/>
        <rFont val="Calibri"/>
        <family val="2"/>
        <scheme val="minor"/>
      </rPr>
      <t>artificial forest</t>
    </r>
  </si>
  <si>
    <t>06/10/2004</t>
  </si>
  <si>
    <t>A. Alicata, G. Sabella</t>
  </si>
  <si>
    <t>37.0461</t>
  </si>
  <si>
    <t>14.2835</t>
  </si>
  <si>
    <t>8</t>
  </si>
  <si>
    <r>
      <t xml:space="preserve">Tamarix </t>
    </r>
    <r>
      <rPr>
        <sz val="11"/>
        <color theme="1"/>
        <rFont val="Calibri"/>
        <family val="2"/>
        <scheme val="minor"/>
      </rPr>
      <t>shrubs</t>
    </r>
  </si>
  <si>
    <t>Isola di Capo Passero</t>
  </si>
  <si>
    <t>36.6872</t>
  </si>
  <si>
    <t>15.1493</t>
  </si>
  <si>
    <t>4</t>
  </si>
  <si>
    <t>10/07/1997</t>
  </si>
  <si>
    <t>Vendicari</t>
  </si>
  <si>
    <t>36.7814</t>
  </si>
  <si>
    <t>15.0894</t>
  </si>
  <si>
    <t>5</t>
  </si>
  <si>
    <t>X</t>
  </si>
  <si>
    <r>
      <t xml:space="preserve">under rearing; host of </t>
    </r>
    <r>
      <rPr>
        <i/>
        <sz val="11"/>
        <color theme="1"/>
        <rFont val="Calibri"/>
        <family val="2"/>
        <scheme val="minor"/>
      </rPr>
      <t>Temnothorax muellerianus</t>
    </r>
  </si>
  <si>
    <t>Bosco di Santo Pietro</t>
  </si>
  <si>
    <t>350</t>
  </si>
  <si>
    <r>
      <rPr>
        <i/>
        <sz val="11"/>
        <color theme="1"/>
        <rFont val="Calibri"/>
        <family val="2"/>
        <scheme val="minor"/>
      </rPr>
      <t>Quercus ilex</t>
    </r>
    <r>
      <rPr>
        <sz val="11"/>
        <color theme="1"/>
        <rFont val="Calibri"/>
        <family val="2"/>
        <scheme val="minor"/>
      </rPr>
      <t xml:space="preserve"> forest</t>
    </r>
  </si>
  <si>
    <t>A. Alicata, S. Csősz</t>
  </si>
  <si>
    <t>A. Alicata, S. Csősz, M. Prebus</t>
  </si>
  <si>
    <t>Malta</t>
  </si>
  <si>
    <t>Wied Babu</t>
  </si>
  <si>
    <t>24/04/1995</t>
  </si>
  <si>
    <t>D. Misfud</t>
  </si>
  <si>
    <t>Gozo</t>
  </si>
  <si>
    <t>Ramla</t>
  </si>
  <si>
    <r>
      <t xml:space="preserve">Temnothorax vivianoi </t>
    </r>
    <r>
      <rPr>
        <sz val="11"/>
        <color theme="1"/>
        <rFont val="Calibri"/>
        <family val="2"/>
        <scheme val="minor"/>
      </rPr>
      <t>sp. n.</t>
    </r>
  </si>
  <si>
    <t>Favignana</t>
  </si>
  <si>
    <t>R. Poggi</t>
  </si>
  <si>
    <t>see Scupola 2009</t>
  </si>
  <si>
    <t>Monte Santa Caterina</t>
  </si>
  <si>
    <t>San Vito Lo Capo</t>
  </si>
  <si>
    <t>37.8523</t>
  </si>
  <si>
    <t>13.3140</t>
  </si>
  <si>
    <t>490</t>
  </si>
  <si>
    <r>
      <t xml:space="preserve">Quercus ilex </t>
    </r>
    <r>
      <rPr>
        <sz val="11"/>
        <color theme="1"/>
        <rFont val="Calibri"/>
        <family val="2"/>
        <scheme val="minor"/>
      </rPr>
      <t>(sparse)</t>
    </r>
  </si>
  <si>
    <t>G. Gardini</t>
  </si>
  <si>
    <t>E. Schifani</t>
  </si>
  <si>
    <t>Corleone</t>
  </si>
  <si>
    <t>38.0972</t>
  </si>
  <si>
    <t>12.7990</t>
  </si>
  <si>
    <t>75</t>
  </si>
  <si>
    <t>degraded shrubland</t>
  </si>
  <si>
    <t>Bosco della Ficuzza</t>
  </si>
  <si>
    <t>37.8603</t>
  </si>
  <si>
    <t>13.3689</t>
  </si>
  <si>
    <t>1080</t>
  </si>
  <si>
    <r>
      <t xml:space="preserve">Quercus ilex </t>
    </r>
    <r>
      <rPr>
        <sz val="11"/>
        <color theme="1"/>
        <rFont val="Calibri"/>
        <family val="2"/>
        <scheme val="minor"/>
      </rPr>
      <t>forest</t>
    </r>
  </si>
  <si>
    <t>R. Viviano</t>
  </si>
  <si>
    <t>Monte Pellegrino</t>
  </si>
  <si>
    <t>38.1580</t>
  </si>
  <si>
    <t>13.3664</t>
  </si>
  <si>
    <t>145</t>
  </si>
  <si>
    <t>25</t>
  </si>
  <si>
    <t>3</t>
  </si>
  <si>
    <t>38.1866</t>
  </si>
  <si>
    <t>13.3539</t>
  </si>
  <si>
    <t>250</t>
  </si>
  <si>
    <t>15</t>
  </si>
  <si>
    <t>38.1641</t>
  </si>
  <si>
    <t>13.3466</t>
  </si>
  <si>
    <t>295</t>
  </si>
  <si>
    <t>E. Schifani, M. Prebus</t>
  </si>
  <si>
    <t>38.1562</t>
  </si>
  <si>
    <t>13.3661</t>
  </si>
  <si>
    <t>130</t>
  </si>
  <si>
    <t>38.1744</t>
  </si>
  <si>
    <t>430</t>
  </si>
  <si>
    <r>
      <t xml:space="preserve">Pinus halepensis </t>
    </r>
    <r>
      <rPr>
        <sz val="11"/>
        <color theme="1"/>
        <rFont val="Calibri"/>
        <family val="2"/>
        <scheme val="minor"/>
      </rPr>
      <t>artificial forest</t>
    </r>
  </si>
  <si>
    <t>Monte Petroso</t>
  </si>
  <si>
    <t>38.0988</t>
  </si>
  <si>
    <t>13.2627</t>
  </si>
  <si>
    <t>570</t>
  </si>
  <si>
    <t>7</t>
  </si>
  <si>
    <t>Monte Pecoraro</t>
  </si>
  <si>
    <t>38.1684</t>
  </si>
  <si>
    <t>13.1264</t>
  </si>
  <si>
    <t>700</t>
  </si>
  <si>
    <t>Mondello</t>
  </si>
  <si>
    <t>38.1952</t>
  </si>
  <si>
    <t>13.3353</t>
  </si>
  <si>
    <t>garden</t>
  </si>
  <si>
    <t>Monte Gallo</t>
  </si>
  <si>
    <t>38.2090</t>
  </si>
  <si>
    <t>13.2892</t>
  </si>
  <si>
    <t>190</t>
  </si>
  <si>
    <t>Monte Billiemi</t>
  </si>
  <si>
    <t>38.1493</t>
  </si>
  <si>
    <t>13.2652</t>
  </si>
  <si>
    <t>635</t>
  </si>
  <si>
    <t>Monte Sparagio</t>
  </si>
  <si>
    <t>38.0554</t>
  </si>
  <si>
    <t>12.7501</t>
  </si>
  <si>
    <t>21/06/2020</t>
  </si>
  <si>
    <t>Calabria</t>
  </si>
  <si>
    <t>390</t>
  </si>
  <si>
    <t>L. Borowiec</t>
  </si>
  <si>
    <t>Levanzo</t>
  </si>
  <si>
    <t>France</t>
  </si>
  <si>
    <t>Auvergne-Rhône-Alpes</t>
  </si>
  <si>
    <t>Dieulefit</t>
  </si>
  <si>
    <t>C. Galkowski</t>
  </si>
  <si>
    <t>Banyuls-sur-Mer</t>
  </si>
  <si>
    <t>Lombardy</t>
  </si>
  <si>
    <t>Valle del Freddo</t>
  </si>
  <si>
    <t>370</t>
  </si>
  <si>
    <t>Temnothorax lagrecai</t>
  </si>
  <si>
    <t>Monte Pagano</t>
  </si>
  <si>
    <t>37.9929</t>
  </si>
  <si>
    <t>14.4382</t>
  </si>
  <si>
    <t>300</t>
  </si>
  <si>
    <r>
      <rPr>
        <i/>
        <sz val="11"/>
        <color theme="1"/>
        <rFont val="Calibri"/>
        <family val="2"/>
        <scheme val="minor"/>
      </rPr>
      <t xml:space="preserve">Quercus suber </t>
    </r>
    <r>
      <rPr>
        <sz val="11"/>
        <color theme="1"/>
        <rFont val="Calibri"/>
        <family val="2"/>
        <scheme val="minor"/>
      </rPr>
      <t>forest</t>
    </r>
  </si>
  <si>
    <t>P. Alicata</t>
  </si>
  <si>
    <t xml:space="preserve"> 14.4902</t>
  </si>
  <si>
    <t xml:space="preserve"> 36.8879</t>
  </si>
  <si>
    <t xml:space="preserve"> 14.4828</t>
  </si>
  <si>
    <t>03/30/2001</t>
  </si>
  <si>
    <t xml:space="preserve"> 36.8905</t>
  </si>
  <si>
    <t xml:space="preserve"> 14.4925</t>
  </si>
  <si>
    <t xml:space="preserve"> 36.9156</t>
  </si>
  <si>
    <t xml:space="preserve"> 14.5040</t>
  </si>
  <si>
    <t>50</t>
  </si>
  <si>
    <t xml:space="preserve"> 37.0758</t>
  </si>
  <si>
    <t xml:space="preserve"> 14.5102</t>
  </si>
  <si>
    <t>Isola Bella</t>
  </si>
  <si>
    <t xml:space="preserve"> 37.8503</t>
  </si>
  <si>
    <t xml:space="preserve"> 15.3007</t>
  </si>
  <si>
    <t xml:space="preserve"> 37.8504</t>
  </si>
  <si>
    <t xml:space="preserve"> 15.3005</t>
  </si>
  <si>
    <r>
      <t xml:space="preserve">Quercus </t>
    </r>
    <r>
      <rPr>
        <sz val="11"/>
        <color theme="1"/>
        <rFont val="Calibri"/>
        <family val="2"/>
        <scheme val="minor"/>
      </rPr>
      <t>mixed forest</t>
    </r>
  </si>
  <si>
    <t>41</t>
  </si>
  <si>
    <t xml:space="preserve"> 37.8510</t>
  </si>
  <si>
    <t xml:space="preserve"> 15.2980</t>
  </si>
  <si>
    <t>Capo Sant'Andrea</t>
  </si>
  <si>
    <t xml:space="preserve"> 37.8521</t>
  </si>
  <si>
    <t xml:space="preserve"> 15.3047</t>
  </si>
  <si>
    <t>12</t>
  </si>
  <si>
    <t>11</t>
  </si>
  <si>
    <t xml:space="preserve"> 37.8522</t>
  </si>
  <si>
    <t xml:space="preserve"> 15.3045</t>
  </si>
  <si>
    <t>37.8522</t>
  </si>
  <si>
    <t>15.3045</t>
  </si>
  <si>
    <t>24</t>
  </si>
  <si>
    <t>37.8535</t>
  </si>
  <si>
    <t>15.3024</t>
  </si>
  <si>
    <t>36.9248</t>
  </si>
  <si>
    <t>14.5390</t>
  </si>
  <si>
    <t>80</t>
  </si>
  <si>
    <t>Quercus ilex forest</t>
  </si>
  <si>
    <t>36.9110</t>
  </si>
  <si>
    <t>14.5207</t>
  </si>
  <si>
    <t>60</t>
  </si>
  <si>
    <t>Saline di Priolo</t>
  </si>
  <si>
    <t>37.1436</t>
  </si>
  <si>
    <t>15.2188</t>
  </si>
  <si>
    <t>Bosco di Linera</t>
  </si>
  <si>
    <t>37.6618</t>
  </si>
  <si>
    <t>15.1473</t>
  </si>
  <si>
    <r>
      <t>Quercus</t>
    </r>
    <r>
      <rPr>
        <sz val="11"/>
        <color theme="1"/>
        <rFont val="Calibri"/>
        <family val="2"/>
        <scheme val="minor"/>
      </rPr>
      <t xml:space="preserve"> spp. deciduous forest</t>
    </r>
  </si>
  <si>
    <t>37.8500</t>
  </si>
  <si>
    <t>9</t>
  </si>
  <si>
    <t>Vallone Mitta</t>
  </si>
  <si>
    <t>37.9666</t>
  </si>
  <si>
    <t xml:space="preserve"> 15.2780</t>
  </si>
  <si>
    <t>riparian vegetation</t>
  </si>
  <si>
    <t>Gorghi Tondi</t>
  </si>
  <si>
    <t xml:space="preserve"> 37.6077</t>
  </si>
  <si>
    <t xml:space="preserve"> 12.6530</t>
  </si>
  <si>
    <t>36.9156</t>
  </si>
  <si>
    <t>14.5040</t>
  </si>
  <si>
    <t>Monte Caputo</t>
  </si>
  <si>
    <t>38.0864</t>
  </si>
  <si>
    <t>13.2704</t>
  </si>
  <si>
    <t>600</t>
  </si>
  <si>
    <t>Monti Rossi</t>
  </si>
  <si>
    <t>37.6226</t>
  </si>
  <si>
    <t>15.0119</t>
  </si>
  <si>
    <t>840</t>
  </si>
  <si>
    <t>38.1730</t>
  </si>
  <si>
    <t>13.3510</t>
  </si>
  <si>
    <t>Orto Botanico di Palermo</t>
  </si>
  <si>
    <t>38.1110</t>
  </si>
  <si>
    <t>13.3737</t>
  </si>
  <si>
    <t>Fossa della Garofala</t>
  </si>
  <si>
    <t>38.1036</t>
  </si>
  <si>
    <t>13.3442</t>
  </si>
  <si>
    <t>45</t>
  </si>
  <si>
    <r>
      <t>Laurus nobilis</t>
    </r>
    <r>
      <rPr>
        <sz val="11"/>
        <color theme="1"/>
        <rFont val="Calibri"/>
        <family val="2"/>
        <scheme val="minor"/>
      </rPr>
      <t xml:space="preserve"> forest</t>
    </r>
  </si>
  <si>
    <t>12/2018</t>
  </si>
  <si>
    <t>Il-Maqluba</t>
  </si>
  <si>
    <t>ravine shrubland</t>
  </si>
  <si>
    <t>S.P. Schembri</t>
  </si>
  <si>
    <t>See Schembri &amp; Collingwood 1981</t>
  </si>
  <si>
    <t>Buskett</t>
  </si>
  <si>
    <t>moss</t>
  </si>
  <si>
    <t>Imgiebah</t>
  </si>
  <si>
    <t>06/1984</t>
  </si>
  <si>
    <t>See Schembri &amp; Collingwood 1995</t>
  </si>
  <si>
    <t>Tal-Qroqq</t>
  </si>
  <si>
    <t>06/1987</t>
  </si>
  <si>
    <t>Wied Il-Ghasri</t>
  </si>
  <si>
    <t>05/1990</t>
  </si>
  <si>
    <t>Vittoria</t>
  </si>
  <si>
    <t>G. Sichel</t>
  </si>
  <si>
    <t>Museo Civico di Storia Naturale, Verona, Italy; Naturhistorisches Museum, Wien, Austria</t>
  </si>
  <si>
    <t>TYPE SERIES: see Baroni Urbani 1964</t>
  </si>
  <si>
    <t>Sciacca</t>
  </si>
  <si>
    <t>37.4965</t>
  </si>
  <si>
    <t>13.1237</t>
  </si>
  <si>
    <t>200</t>
  </si>
  <si>
    <t>Olive orchard</t>
  </si>
  <si>
    <t>05/2009</t>
  </si>
  <si>
    <t>C, Galkowski; Museo Civico di Storia Naturale, Milan, Italy</t>
  </si>
  <si>
    <r>
      <t xml:space="preserve">Temnothorax poldii </t>
    </r>
    <r>
      <rPr>
        <sz val="11"/>
        <color theme="1"/>
        <rFont val="Calibri"/>
        <family val="2"/>
        <scheme val="minor"/>
      </rPr>
      <t>sp. n.</t>
    </r>
  </si>
  <si>
    <t>Bosco di Baulì</t>
  </si>
  <si>
    <t>37.0313</t>
  </si>
  <si>
    <t>14.9393</t>
  </si>
  <si>
    <t>620</t>
  </si>
  <si>
    <t>G. Sabella, S. Tiralongo</t>
  </si>
  <si>
    <t>31</t>
  </si>
  <si>
    <t>32</t>
  </si>
  <si>
    <t>51</t>
  </si>
  <si>
    <t>28</t>
  </si>
  <si>
    <t>23</t>
  </si>
  <si>
    <t>37.0276</t>
  </si>
  <si>
    <t>14.9387</t>
  </si>
  <si>
    <t>625</t>
  </si>
  <si>
    <t>Buonriposo</t>
  </si>
  <si>
    <t>37.5982</t>
  </si>
  <si>
    <t>14.2576</t>
  </si>
  <si>
    <t>730</t>
  </si>
  <si>
    <r>
      <rPr>
        <i/>
        <sz val="11"/>
        <color theme="1"/>
        <rFont val="Calibri"/>
        <family val="2"/>
        <scheme val="minor"/>
      </rPr>
      <t xml:space="preserve">Quercus pubescens </t>
    </r>
    <r>
      <rPr>
        <sz val="11"/>
        <color theme="1"/>
        <rFont val="Calibri"/>
        <family val="2"/>
        <scheme val="minor"/>
      </rPr>
      <t>group forest</t>
    </r>
  </si>
  <si>
    <t>Bosco di Trefinaidi</t>
  </si>
  <si>
    <t>37.9611</t>
  </si>
  <si>
    <t>14.4221</t>
  </si>
  <si>
    <t>750</t>
  </si>
  <si>
    <r>
      <t xml:space="preserve">Quercus cerris </t>
    </r>
    <r>
      <rPr>
        <sz val="11"/>
        <color theme="1"/>
        <rFont val="Calibri"/>
        <family val="2"/>
        <scheme val="minor"/>
      </rPr>
      <t>group forest</t>
    </r>
  </si>
  <si>
    <t>Buccheri</t>
  </si>
  <si>
    <t>37.1876</t>
  </si>
  <si>
    <t>14.8944</t>
  </si>
  <si>
    <t>340</t>
  </si>
  <si>
    <r>
      <t>Quercus suber</t>
    </r>
    <r>
      <rPr>
        <sz val="11"/>
        <color theme="1"/>
        <rFont val="Calibri"/>
        <family val="2"/>
        <scheme val="minor"/>
      </rPr>
      <t xml:space="preserve"> forest</t>
    </r>
  </si>
  <si>
    <t>G. Silluzio</t>
  </si>
  <si>
    <t>Castelbuono</t>
  </si>
  <si>
    <t>37.9123</t>
  </si>
  <si>
    <t>14.0961</t>
  </si>
  <si>
    <t>605</t>
  </si>
  <si>
    <r>
      <t xml:space="preserve">Quercus spp. </t>
    </r>
    <r>
      <rPr>
        <sz val="11"/>
        <color theme="1"/>
        <rFont val="Calibri"/>
        <family val="2"/>
        <scheme val="minor"/>
      </rPr>
      <t>deciduous forest</t>
    </r>
  </si>
  <si>
    <t>F. Angelini</t>
  </si>
  <si>
    <t>37.8866</t>
  </si>
  <si>
    <t>14.1316</t>
  </si>
  <si>
    <t>630</t>
  </si>
  <si>
    <r>
      <rPr>
        <i/>
        <sz val="11"/>
        <color theme="1"/>
        <rFont val="Calibri"/>
        <family val="2"/>
        <scheme val="minor"/>
      </rPr>
      <t>Quercus suber</t>
    </r>
    <r>
      <rPr>
        <sz val="11"/>
        <color theme="1"/>
        <rFont val="Calibri"/>
        <family val="2"/>
        <scheme val="minor"/>
      </rPr>
      <t xml:space="preserve"> forest</t>
    </r>
  </si>
  <si>
    <t>71</t>
  </si>
  <si>
    <t>37.8827</t>
  </si>
  <si>
    <t>13.3749</t>
  </si>
  <si>
    <t>650</t>
  </si>
  <si>
    <t>G. Sabella</t>
  </si>
  <si>
    <t>Foresta di Ferra</t>
  </si>
  <si>
    <t>38.0635</t>
  </si>
  <si>
    <t>15.3132</t>
  </si>
  <si>
    <t>550</t>
  </si>
  <si>
    <t>A. Adorno</t>
  </si>
  <si>
    <t>Gibilmanna</t>
  </si>
  <si>
    <t xml:space="preserve"> 37.9833</t>
  </si>
  <si>
    <t xml:space="preserve"> 14.0185</t>
  </si>
  <si>
    <t>40</t>
  </si>
  <si>
    <t>37.9833</t>
  </si>
  <si>
    <t>14.0185</t>
  </si>
  <si>
    <t>Mandra Giumenta</t>
  </si>
  <si>
    <t>37.1310</t>
  </si>
  <si>
    <t>14.9891</t>
  </si>
  <si>
    <t>435</t>
  </si>
  <si>
    <t>62</t>
  </si>
  <si>
    <t>37.9777</t>
  </si>
  <si>
    <t>14.4331</t>
  </si>
  <si>
    <r>
      <t xml:space="preserve">Quercus cerris </t>
    </r>
    <r>
      <rPr>
        <sz val="11"/>
        <color theme="1"/>
        <rFont val="Calibri"/>
        <family val="2"/>
        <scheme val="minor"/>
      </rPr>
      <t>group/</t>
    </r>
    <r>
      <rPr>
        <i/>
        <sz val="11"/>
        <color theme="1"/>
        <rFont val="Calibri"/>
        <family val="2"/>
        <scheme val="minor"/>
      </rPr>
      <t xml:space="preserve">Quercus suber </t>
    </r>
    <r>
      <rPr>
        <sz val="11"/>
        <color theme="1"/>
        <rFont val="Calibri"/>
        <family val="2"/>
        <scheme val="minor"/>
      </rPr>
      <t>forest</t>
    </r>
  </si>
  <si>
    <t>Piano degli Zucchi</t>
  </si>
  <si>
    <t>37.9007</t>
  </si>
  <si>
    <t>14.0029</t>
  </si>
  <si>
    <t>1100</t>
  </si>
  <si>
    <t>37.8973</t>
  </si>
  <si>
    <t>13.9919</t>
  </si>
  <si>
    <t>970</t>
  </si>
  <si>
    <t>Portella Buffali</t>
  </si>
  <si>
    <t>37.8691</t>
  </si>
  <si>
    <t>14.6828</t>
  </si>
  <si>
    <t>1255</t>
  </si>
  <si>
    <r>
      <t xml:space="preserve">Quercus cerris </t>
    </r>
    <r>
      <rPr>
        <sz val="11"/>
        <color theme="1"/>
        <rFont val="Calibri"/>
        <family val="2"/>
        <scheme val="minor"/>
      </rPr>
      <t>group</t>
    </r>
  </si>
  <si>
    <t>Isola Ardito</t>
  </si>
  <si>
    <t>37.1122</t>
  </si>
  <si>
    <t>37.9051</t>
  </si>
  <si>
    <t>13.3865</t>
  </si>
  <si>
    <t>37.9113</t>
  </si>
  <si>
    <t>13.3860</t>
  </si>
  <si>
    <t>37.8595</t>
  </si>
  <si>
    <t>13.4251</t>
  </si>
  <si>
    <t>37.8598</t>
  </si>
  <si>
    <t>13.4242</t>
  </si>
  <si>
    <t>37.8626</t>
  </si>
  <si>
    <t>13.3668</t>
  </si>
  <si>
    <t>37.8628</t>
  </si>
  <si>
    <t>13.3858</t>
  </si>
  <si>
    <t>975</t>
  </si>
  <si>
    <t>37.8672</t>
  </si>
  <si>
    <t>13.3958</t>
  </si>
  <si>
    <t>950</t>
  </si>
  <si>
    <r>
      <t xml:space="preserve">Quercus pubescens </t>
    </r>
    <r>
      <rPr>
        <sz val="11"/>
        <color theme="1"/>
        <rFont val="Calibri"/>
        <family val="2"/>
        <scheme val="minor"/>
      </rPr>
      <t>group forest</t>
    </r>
  </si>
  <si>
    <t>Vallone Madonna degli Angeli</t>
  </si>
  <si>
    <t>37.8442</t>
  </si>
  <si>
    <t>14.0205</t>
  </si>
  <si>
    <t>1430</t>
  </si>
  <si>
    <r>
      <t>Abies nebrodensis</t>
    </r>
    <r>
      <rPr>
        <sz val="11"/>
        <color theme="1"/>
        <rFont val="Calibri"/>
        <family val="2"/>
        <scheme val="minor"/>
      </rPr>
      <t xml:space="preserve"> litter</t>
    </r>
  </si>
  <si>
    <t>Urìo Quattrocchi</t>
  </si>
  <si>
    <t>Monte Ruvolo</t>
  </si>
  <si>
    <t>1040</t>
  </si>
  <si>
    <t>1275</t>
  </si>
  <si>
    <t>37.9016</t>
  </si>
  <si>
    <t>14.3948</t>
  </si>
  <si>
    <r>
      <t xml:space="preserve">Quercus cerris </t>
    </r>
    <r>
      <rPr>
        <sz val="11"/>
        <color theme="1"/>
        <rFont val="Calibri"/>
        <family val="2"/>
        <scheme val="minor"/>
      </rPr>
      <t>forest</t>
    </r>
  </si>
  <si>
    <t>37.7514</t>
  </si>
  <si>
    <t>14.8907</t>
  </si>
  <si>
    <t>37.6343</t>
  </si>
  <si>
    <t xml:space="preserve"> 15.1169</t>
  </si>
  <si>
    <t>400</t>
  </si>
  <si>
    <t>Bosco di Aci Sant'Antonio</t>
  </si>
  <si>
    <t>Bosco di Passopomo</t>
  </si>
  <si>
    <t>37.6733</t>
  </si>
  <si>
    <t>15.1272</t>
  </si>
  <si>
    <t>Monte Spagnolo</t>
  </si>
  <si>
    <t>Monte Arso</t>
  </si>
  <si>
    <t>Monte Minardo</t>
  </si>
  <si>
    <t>Monte Egitto</t>
  </si>
  <si>
    <t>Monte Manfré</t>
  </si>
  <si>
    <r>
      <t xml:space="preserve">Fagus sylvatica </t>
    </r>
    <r>
      <rPr>
        <sz val="11"/>
        <color theme="1"/>
        <rFont val="Calibri"/>
        <family val="2"/>
        <scheme val="minor"/>
      </rPr>
      <t>forest</t>
    </r>
  </si>
  <si>
    <r>
      <rPr>
        <i/>
        <sz val="11"/>
        <color theme="1"/>
        <rFont val="Calibri"/>
        <family val="2"/>
        <scheme val="minor"/>
      </rPr>
      <t>Pinus</t>
    </r>
    <r>
      <rPr>
        <sz val="11"/>
        <color theme="1"/>
        <rFont val="Calibri"/>
        <family val="2"/>
        <scheme val="minor"/>
      </rPr>
      <t xml:space="preserve">/ </t>
    </r>
    <r>
      <rPr>
        <i/>
        <sz val="11"/>
        <color theme="1"/>
        <rFont val="Calibri"/>
        <family val="2"/>
        <scheme val="minor"/>
      </rPr>
      <t xml:space="preserve">Quercus </t>
    </r>
    <r>
      <rPr>
        <sz val="11"/>
        <color theme="1"/>
        <rFont val="Calibri"/>
        <family val="2"/>
        <scheme val="minor"/>
      </rPr>
      <t>forest</t>
    </r>
  </si>
  <si>
    <t>37.8237</t>
  </si>
  <si>
    <t>14.9576</t>
  </si>
  <si>
    <t>37.7372</t>
  </si>
  <si>
    <t>14.8673</t>
  </si>
  <si>
    <t>37.7564</t>
  </si>
  <si>
    <t>14.9103</t>
  </si>
  <si>
    <t>37.7668</t>
  </si>
  <si>
    <t>14.9290</t>
  </si>
  <si>
    <t>37.6735</t>
  </si>
  <si>
    <t>14.9814</t>
  </si>
  <si>
    <t>Wardija</t>
  </si>
  <si>
    <t>Mgarr</t>
  </si>
  <si>
    <t>16</t>
  </si>
  <si>
    <r>
      <t xml:space="preserve">Quercus ilex/Ceratonia siliqua </t>
    </r>
    <r>
      <rPr>
        <sz val="11"/>
        <color theme="1"/>
        <rFont val="Calibri"/>
        <family val="2"/>
        <scheme val="minor"/>
      </rPr>
      <t>forest</t>
    </r>
  </si>
  <si>
    <r>
      <t xml:space="preserve">Ceratonia siliqua </t>
    </r>
    <r>
      <rPr>
        <sz val="11"/>
        <color theme="1"/>
        <rFont val="Calibri"/>
        <family val="2"/>
        <scheme val="minor"/>
      </rPr>
      <t>isolated tree</t>
    </r>
  </si>
  <si>
    <r>
      <t xml:space="preserve">Ceratonia siliqua </t>
    </r>
    <r>
      <rPr>
        <sz val="11"/>
        <color theme="1"/>
        <rFont val="Calibri"/>
        <family val="2"/>
        <scheme val="minor"/>
      </rPr>
      <t>maquis</t>
    </r>
  </si>
  <si>
    <t>175</t>
  </si>
  <si>
    <t>35.8584</t>
  </si>
  <si>
    <t>14.3990</t>
  </si>
  <si>
    <t>100</t>
  </si>
  <si>
    <t>35.9373</t>
  </si>
  <si>
    <t>14.3894</t>
  </si>
  <si>
    <t>36.0216</t>
  </si>
  <si>
    <t>14.2671</t>
  </si>
  <si>
    <t>160</t>
  </si>
  <si>
    <t>35.8587</t>
  </si>
  <si>
    <t>14.4009</t>
  </si>
  <si>
    <t>1610</t>
  </si>
  <si>
    <t>1305</t>
  </si>
  <si>
    <t>38.055417</t>
  </si>
  <si>
    <t xml:space="preserve"> 12.750139</t>
  </si>
  <si>
    <r>
      <rPr>
        <i/>
        <sz val="11"/>
        <color theme="1"/>
        <rFont val="Calibri"/>
        <family val="2"/>
        <scheme val="minor"/>
      </rPr>
      <t xml:space="preserve">Temnothorax vivianoi </t>
    </r>
    <r>
      <rPr>
        <sz val="11"/>
        <color theme="1"/>
        <rFont val="Calibri"/>
        <family val="2"/>
        <scheme val="minor"/>
      </rPr>
      <t>sp. n.</t>
    </r>
  </si>
  <si>
    <t>rocky landlslide</t>
  </si>
  <si>
    <t>285</t>
  </si>
  <si>
    <t>38.170972</t>
  </si>
  <si>
    <t>13.123389</t>
  </si>
  <si>
    <r>
      <rPr>
        <i/>
        <sz val="11"/>
        <color theme="1"/>
        <rFont val="Calibri"/>
        <family val="2"/>
        <scheme val="minor"/>
      </rPr>
      <t>Eucalyptus</t>
    </r>
    <r>
      <rPr>
        <sz val="11"/>
        <color theme="1"/>
        <rFont val="Calibri"/>
        <family val="2"/>
        <scheme val="minor"/>
      </rPr>
      <t xml:space="preserve"> artificial forest</t>
    </r>
  </si>
  <si>
    <t>Genus</t>
  </si>
  <si>
    <t>Species</t>
  </si>
  <si>
    <t>Extract</t>
  </si>
  <si>
    <t>SampleName</t>
  </si>
  <si>
    <t>VoucherCode</t>
  </si>
  <si>
    <t>i7 Adapter</t>
  </si>
  <si>
    <t>i5 Adapter</t>
  </si>
  <si>
    <t>i7+i5 Demultiplex Tag</t>
  </si>
  <si>
    <t>raw read pairs</t>
  </si>
  <si>
    <t>Total contigs</t>
  </si>
  <si>
    <t>Total contigs coverage (x)</t>
  </si>
  <si>
    <t>Total contigs mean length</t>
  </si>
  <si>
    <t>UCE contigs</t>
  </si>
  <si>
    <t>UCE contigs mean length</t>
  </si>
  <si>
    <t>UCE contigs coverage (x)</t>
  </si>
  <si>
    <t>study</t>
  </si>
  <si>
    <t>Formicoxenus</t>
  </si>
  <si>
    <t>diversipilosus</t>
  </si>
  <si>
    <t>D1000</t>
  </si>
  <si>
    <t>Formicoxenus_diversipilosus_CA_a</t>
  </si>
  <si>
    <t>CASENT0106244</t>
  </si>
  <si>
    <t>i7-07_05</t>
  </si>
  <si>
    <t>i5-01_A</t>
  </si>
  <si>
    <t>AGCCAAGT+ACCGACAA</t>
  </si>
  <si>
    <t>Prebus 2017</t>
  </si>
  <si>
    <t>Gauromyrmex</t>
  </si>
  <si>
    <t>bengakalisi</t>
  </si>
  <si>
    <t>P081</t>
  </si>
  <si>
    <t>Gauromyrmex_bengakalisi_MY_b</t>
  </si>
  <si>
    <t>CASENT0732546</t>
  </si>
  <si>
    <t>i7-07_01</t>
  </si>
  <si>
    <t>ACCTTCTC+ACCGACAA</t>
  </si>
  <si>
    <t>Harpagoxenus</t>
  </si>
  <si>
    <t>sublaevis</t>
  </si>
  <si>
    <t>D1116</t>
  </si>
  <si>
    <t>Harpagoxenus_sublaevis_PL_a</t>
  </si>
  <si>
    <t>CASENT0106289</t>
  </si>
  <si>
    <t>i7-06_02</t>
  </si>
  <si>
    <t>i5-01_B</t>
  </si>
  <si>
    <t>GAGGACTT+AGTGGCAA</t>
  </si>
  <si>
    <t>Leptothorax</t>
  </si>
  <si>
    <t>acervorum</t>
  </si>
  <si>
    <t>P082</t>
  </si>
  <si>
    <t>Leptothorax_acervorum_PL_a</t>
  </si>
  <si>
    <t>CASENT0732547</t>
  </si>
  <si>
    <t>i7-07_04</t>
  </si>
  <si>
    <t>i5-01_C</t>
  </si>
  <si>
    <t>TCACTCGA+CACAGACT</t>
  </si>
  <si>
    <t>this study</t>
  </si>
  <si>
    <t>athabasca</t>
  </si>
  <si>
    <t>EX816</t>
  </si>
  <si>
    <t>Leptothorax_athabasca_MT_a</t>
  </si>
  <si>
    <t>CASENT0639557</t>
  </si>
  <si>
    <t>n/a</t>
  </si>
  <si>
    <t>calderoni nr</t>
  </si>
  <si>
    <t>P070</t>
  </si>
  <si>
    <t>Leptothorax_calderoni_nr_b_OR_a</t>
  </si>
  <si>
    <t>CASENT0711696</t>
  </si>
  <si>
    <t>i7-09_12</t>
  </si>
  <si>
    <t>i5-05_H</t>
  </si>
  <si>
    <t>GAAGTTGG+GATGGAGT</t>
  </si>
  <si>
    <t>gredleri</t>
  </si>
  <si>
    <t>P089</t>
  </si>
  <si>
    <t>Leptothorax_gredleri_PL_a</t>
  </si>
  <si>
    <t>CASENT0732549</t>
  </si>
  <si>
    <t>i7-07_02</t>
  </si>
  <si>
    <t>ACACCAGT+AGTGGCAA</t>
  </si>
  <si>
    <t>kutteri</t>
  </si>
  <si>
    <t>P083</t>
  </si>
  <si>
    <t>Leptothorax_kutteri_PL_a</t>
  </si>
  <si>
    <t>CASENT0732550</t>
  </si>
  <si>
    <t>i7-06_04</t>
  </si>
  <si>
    <t>i5-01_D</t>
  </si>
  <si>
    <t>AGCGTGTA+CGACACTT</t>
  </si>
  <si>
    <t>Monomorium</t>
  </si>
  <si>
    <t>pharaonis</t>
  </si>
  <si>
    <t>EX804</t>
  </si>
  <si>
    <t>Monomorium_pharaonis_MX_a</t>
  </si>
  <si>
    <t>CASENT0633894</t>
  </si>
  <si>
    <t>Branstetter et al. 2017</t>
  </si>
  <si>
    <t>Myrmica</t>
  </si>
  <si>
    <t>incompleta</t>
  </si>
  <si>
    <t>EX808</t>
  </si>
  <si>
    <t>Myrmica_incompleta_UT_a</t>
  </si>
  <si>
    <t>CASENT0635345</t>
  </si>
  <si>
    <t>Pogonomyrmex</t>
  </si>
  <si>
    <t>occidentalis</t>
  </si>
  <si>
    <t>EX810</t>
  </si>
  <si>
    <t>Pogonomyrmex_occidentalis_UT_a</t>
  </si>
  <si>
    <t>CASENT0635633</t>
  </si>
  <si>
    <t>Temnothorax</t>
  </si>
  <si>
    <t>achii</t>
  </si>
  <si>
    <t>P080</t>
  </si>
  <si>
    <t>Temnothorax_achii_GT_a</t>
  </si>
  <si>
    <t>CASENT0600922</t>
  </si>
  <si>
    <t>i7-07_03</t>
  </si>
  <si>
    <t>i5-02_G</t>
  </si>
  <si>
    <t>GAAGGAAG+TGGATGGT</t>
  </si>
  <si>
    <t>acuminatus</t>
  </si>
  <si>
    <t>P003</t>
  </si>
  <si>
    <t>Temnothorax_acuminatus_MX_a</t>
  </si>
  <si>
    <t>JTLC000014329</t>
  </si>
  <si>
    <t>i7-08_02</t>
  </si>
  <si>
    <t>i5-03_G</t>
  </si>
  <si>
    <t>ATTGCGTG+GCATAACG</t>
  </si>
  <si>
    <t>acutispinosus</t>
  </si>
  <si>
    <t>P060</t>
  </si>
  <si>
    <t>Temnothorax_acutispinosus_MX_a</t>
  </si>
  <si>
    <t>CASENT0609722</t>
  </si>
  <si>
    <t>i7-06_11</t>
  </si>
  <si>
    <t>i5-02_C</t>
  </si>
  <si>
    <t>AGACCGTA+CACTGTAG</t>
  </si>
  <si>
    <t>affinis</t>
  </si>
  <si>
    <t>P575</t>
  </si>
  <si>
    <t>Temnothorax_affinis_IT_a</t>
  </si>
  <si>
    <t>CASENT0868780</t>
  </si>
  <si>
    <t>i7-101_A12</t>
  </si>
  <si>
    <t>i5-04_D07</t>
  </si>
  <si>
    <t>GTCCTTCT+GGTACTTC</t>
  </si>
  <si>
    <t>alienus</t>
  </si>
  <si>
    <t>P549</t>
  </si>
  <si>
    <t>Temnothorax_alienus_IT_a</t>
  </si>
  <si>
    <t>CASENT0868012</t>
  </si>
  <si>
    <t>i7-102_C07</t>
  </si>
  <si>
    <t>i5-05_C09</t>
  </si>
  <si>
    <t>TAGTTGCG+GCCAATAC</t>
  </si>
  <si>
    <t>allardycei</t>
  </si>
  <si>
    <t>P101</t>
  </si>
  <si>
    <t>Temnothorax_allardycei_FL_a</t>
  </si>
  <si>
    <t>CASENT0732556</t>
  </si>
  <si>
    <t>i7-07_07</t>
  </si>
  <si>
    <t>i5-01_G</t>
  </si>
  <si>
    <t>CCGTAAGA+GTTCCATG</t>
  </si>
  <si>
    <t>ambiguus</t>
  </si>
  <si>
    <t>P015</t>
  </si>
  <si>
    <t>Temnothorax_ambiguus_NS_a</t>
  </si>
  <si>
    <t>CASENT0761000</t>
  </si>
  <si>
    <t>i5-05_C</t>
  </si>
  <si>
    <t>TCACTCGA+GCCAATAC</t>
  </si>
  <si>
    <t>americanus</t>
  </si>
  <si>
    <t>P032</t>
  </si>
  <si>
    <t>Temnothorax_americanus_NC_a</t>
  </si>
  <si>
    <t>CASENT0732554</t>
  </si>
  <si>
    <t>i7-08_12</t>
  </si>
  <si>
    <t>i5-04_D</t>
  </si>
  <si>
    <t>TCGAACCA+GGTACTTC</t>
  </si>
  <si>
    <t>andrei</t>
  </si>
  <si>
    <t>P067</t>
  </si>
  <si>
    <t>Temnothorax_andrei_CA_a</t>
  </si>
  <si>
    <t>CASENT0711609</t>
  </si>
  <si>
    <t>i7-06_12</t>
  </si>
  <si>
    <t>i5-02_D</t>
  </si>
  <si>
    <t>TCGGATTC+AGACGCTA</t>
  </si>
  <si>
    <t>andrei occidentalis</t>
  </si>
  <si>
    <t>P131</t>
  </si>
  <si>
    <t>Temnothorax_andrei_occidentalis_CA_a</t>
  </si>
  <si>
    <t>CASENT0733964</t>
  </si>
  <si>
    <t>i7-07_06</t>
  </si>
  <si>
    <t>i5-03_B</t>
  </si>
  <si>
    <t>ACAGTGAC+TGAGCTGT</t>
  </si>
  <si>
    <t>angustulus</t>
  </si>
  <si>
    <t>P114</t>
  </si>
  <si>
    <t>Temnothorax_angustulus_ES_a</t>
  </si>
  <si>
    <t>CASENT0733986</t>
  </si>
  <si>
    <t>i7-101_A02</t>
  </si>
  <si>
    <t>i5-02_B03</t>
  </si>
  <si>
    <t>CTGTGTTG+GTGGTATG</t>
  </si>
  <si>
    <t>arbustus</t>
  </si>
  <si>
    <t>P106</t>
  </si>
  <si>
    <t>Temnothorax_arbustus_MX_a</t>
  </si>
  <si>
    <t>CASENT0733967</t>
  </si>
  <si>
    <t>TACACGCT+CGACACTT</t>
  </si>
  <si>
    <t>at01</t>
  </si>
  <si>
    <t>P100</t>
  </si>
  <si>
    <t>Temnothorax_at01_ES_a</t>
  </si>
  <si>
    <t>CASENT0732611</t>
  </si>
  <si>
    <t>i7-101_A01</t>
  </si>
  <si>
    <t>i5-02_A03</t>
  </si>
  <si>
    <t>ACGTTACC+CTTCGCAA</t>
  </si>
  <si>
    <t>aureus</t>
  </si>
  <si>
    <t>P008</t>
  </si>
  <si>
    <t>Temnothorax_aureus_NI_a</t>
  </si>
  <si>
    <t>CASENT0619364</t>
  </si>
  <si>
    <t>aztecus</t>
  </si>
  <si>
    <t>P048</t>
  </si>
  <si>
    <t>Temnothorax_aztecus_NI_a</t>
  </si>
  <si>
    <t>CASENT0732561</t>
  </si>
  <si>
    <t>i7-06_08</t>
  </si>
  <si>
    <t>i5-01_H</t>
  </si>
  <si>
    <t>AGCTCCTA+TAGCTGAG</t>
  </si>
  <si>
    <t>baeticus</t>
  </si>
  <si>
    <t>P112</t>
  </si>
  <si>
    <t>Temnothorax_baeticus_ES_a</t>
  </si>
  <si>
    <t>CASENT0733971</t>
  </si>
  <si>
    <t>i7-07_11</t>
  </si>
  <si>
    <t>CAGTCCAA+CACTGTAG</t>
  </si>
  <si>
    <t>bca10</t>
  </si>
  <si>
    <t>P107</t>
  </si>
  <si>
    <t>Temnothorax_bca10_MX_a</t>
  </si>
  <si>
    <t>CASENT0733968</t>
  </si>
  <si>
    <t>CTTCCTTC+TGGATGGT</t>
  </si>
  <si>
    <t>bernardi</t>
  </si>
  <si>
    <t>P013</t>
  </si>
  <si>
    <t>Temnothorax_bernardi_ES_a</t>
  </si>
  <si>
    <t>CASENT0732552</t>
  </si>
  <si>
    <t>i7-08_03</t>
  </si>
  <si>
    <t>i5-03_F</t>
  </si>
  <si>
    <t>TGCGAACT+CCTAGAGA</t>
  </si>
  <si>
    <t>bicolor cf</t>
  </si>
  <si>
    <t>P132</t>
  </si>
  <si>
    <t>Temnothorax_bicolor_cf_MX_a</t>
  </si>
  <si>
    <t>CASENT0733268</t>
  </si>
  <si>
    <t>i7-07_10</t>
  </si>
  <si>
    <t>CACTGACA+CCTAGAGA</t>
  </si>
  <si>
    <t>bison</t>
  </si>
  <si>
    <t>P001</t>
  </si>
  <si>
    <t>Temnothorax_bison_NI_a</t>
  </si>
  <si>
    <t>CASENT0619345</t>
  </si>
  <si>
    <t>blascoi</t>
  </si>
  <si>
    <t>P043</t>
  </si>
  <si>
    <t>Temnothorax_blascoi_ES_a</t>
  </si>
  <si>
    <t>CASENT0732564</t>
  </si>
  <si>
    <t>i7-104_G05</t>
  </si>
  <si>
    <t>i5-01_A01</t>
  </si>
  <si>
    <t>ATGGTTGC+ACCGACAA</t>
  </si>
  <si>
    <t>cabrerae</t>
  </si>
  <si>
    <t>P516</t>
  </si>
  <si>
    <t>Temnothorax_cabrerae_ES_a</t>
  </si>
  <si>
    <t>CASENT0759241</t>
  </si>
  <si>
    <t>i7-102_C01</t>
  </si>
  <si>
    <t>i5-03_E05</t>
  </si>
  <si>
    <t>ATAAGGCG+TGTTCCGT</t>
  </si>
  <si>
    <t>cagnianti</t>
  </si>
  <si>
    <t>P042</t>
  </si>
  <si>
    <t>Temnothorax_cagnianti_MA_a</t>
  </si>
  <si>
    <t>CASENT0732566</t>
  </si>
  <si>
    <t>i7-09_04</t>
  </si>
  <si>
    <t>i5-04_H</t>
  </si>
  <si>
    <t>GTTACGCA+TAGTGCCA</t>
  </si>
  <si>
    <t>carinatus</t>
  </si>
  <si>
    <t>P109</t>
  </si>
  <si>
    <t>Temnothorax_carinatus_UT_a</t>
  </si>
  <si>
    <t>CASENT0629761</t>
  </si>
  <si>
    <t>GTCACTGT+TGAGCTGT</t>
  </si>
  <si>
    <t>clypeatus</t>
  </si>
  <si>
    <t>P105</t>
  </si>
  <si>
    <t>Temnothorax_clypeatus_PL_a</t>
  </si>
  <si>
    <t>CASENT0733966</t>
  </si>
  <si>
    <t>i7-07_09</t>
  </si>
  <si>
    <t>i5-02_A</t>
  </si>
  <si>
    <t>ACTGAGGT+CTTCGCAA</t>
  </si>
  <si>
    <t>CN01</t>
  </si>
  <si>
    <t>P116</t>
  </si>
  <si>
    <t>Temnothorax_CN01_CN_a</t>
  </si>
  <si>
    <t>CASENT0733972</t>
  </si>
  <si>
    <t>i7-101_A03</t>
  </si>
  <si>
    <t>i5-02_C03</t>
  </si>
  <si>
    <t>TGAGGTGT+CACTGTAG</t>
  </si>
  <si>
    <t>CN02</t>
  </si>
  <si>
    <t>P117</t>
  </si>
  <si>
    <t>Temnothorax_CN02_CN_a</t>
  </si>
  <si>
    <t>CASENT0733973</t>
  </si>
  <si>
    <t>i7-101_A04</t>
  </si>
  <si>
    <t>i5-02_D03</t>
  </si>
  <si>
    <t>GATCCATG+AGACGCTA</t>
  </si>
  <si>
    <t>CN04</t>
  </si>
  <si>
    <t>P531</t>
  </si>
  <si>
    <t>Temnothorax_CN04_CN_a</t>
  </si>
  <si>
    <t>CASENT0759470</t>
  </si>
  <si>
    <t>i7-103_E04</t>
  </si>
  <si>
    <t>i5-05_D09</t>
  </si>
  <si>
    <t>GACATGGT+CTGTATGC</t>
  </si>
  <si>
    <t>congruus</t>
  </si>
  <si>
    <t>P057</t>
  </si>
  <si>
    <t>Temnothorax_congruus_JP_a</t>
  </si>
  <si>
    <t>CASENT0732568</t>
  </si>
  <si>
    <t>i7-104_G09</t>
  </si>
  <si>
    <t>i5-01_E01</t>
  </si>
  <si>
    <t>AGAGCCTT+GACTTGTG</t>
  </si>
  <si>
    <t>corticalis</t>
  </si>
  <si>
    <t>P033</t>
  </si>
  <si>
    <t>Temnothorax_corticalis_PL_a</t>
  </si>
  <si>
    <t>CASENT0732569</t>
  </si>
  <si>
    <t>i7-06_10</t>
  </si>
  <si>
    <t>i5-02_B</t>
  </si>
  <si>
    <t>GGACAGAT+GTGGTATG</t>
  </si>
  <si>
    <t>creolus</t>
  </si>
  <si>
    <t>P146</t>
  </si>
  <si>
    <t>Temnothorax_creolus_DR_a</t>
  </si>
  <si>
    <t>CASENT0755627</t>
  </si>
  <si>
    <t>i5-04_B</t>
  </si>
  <si>
    <t>ATTGCGTG+CGTCAAGA</t>
  </si>
  <si>
    <t>cristinae</t>
  </si>
  <si>
    <t>P115</t>
  </si>
  <si>
    <t>Temnothorax_cristinae_ES_a</t>
  </si>
  <si>
    <t>CASENT0733987</t>
  </si>
  <si>
    <t>i7-06_06</t>
  </si>
  <si>
    <t>i5-01_F</t>
  </si>
  <si>
    <t>GTTGTTCG+GTGAGACT</t>
  </si>
  <si>
    <t>curvispinosus</t>
  </si>
  <si>
    <t>P035</t>
  </si>
  <si>
    <t>Temnothorax_curvispinosus_NC_a</t>
  </si>
  <si>
    <t>CASENT0732571</t>
  </si>
  <si>
    <t>ACTTGGCT+ACCGACAA</t>
  </si>
  <si>
    <t>desioi</t>
  </si>
  <si>
    <t>P142</t>
  </si>
  <si>
    <t>Temnothorax_desioi_IN_a</t>
  </si>
  <si>
    <t>CASENT0733989</t>
  </si>
  <si>
    <t>i7-06_03</t>
  </si>
  <si>
    <t>AAGGCGTT+TGGATGGT</t>
  </si>
  <si>
    <t>eg01</t>
  </si>
  <si>
    <t>P119</t>
  </si>
  <si>
    <t>Temnothorax_eg01_CN_a</t>
  </si>
  <si>
    <t>CASENT0064304</t>
  </si>
  <si>
    <t>i7-101_A05</t>
  </si>
  <si>
    <t>i5-02_E03</t>
  </si>
  <si>
    <t>GCCTATCA+CAACTCCA</t>
  </si>
  <si>
    <t>emmae</t>
  </si>
  <si>
    <t>P084</t>
  </si>
  <si>
    <t>Temnothorax_emmae_AZ_a</t>
  </si>
  <si>
    <t>CASENT0732574</t>
  </si>
  <si>
    <t>i7-06_05</t>
  </si>
  <si>
    <t>i5-01_E</t>
  </si>
  <si>
    <t>ATGTGGAC+GACTTGTG</t>
  </si>
  <si>
    <t>exilis</t>
  </si>
  <si>
    <t>P496</t>
  </si>
  <si>
    <t>Temnothorax_exilis_IT_a</t>
  </si>
  <si>
    <t>CASENT0867978</t>
  </si>
  <si>
    <t>i5-03_A05</t>
  </si>
  <si>
    <t>ACGTTACC+AACACCAC</t>
  </si>
  <si>
    <t>flavicornis</t>
  </si>
  <si>
    <t>P121</t>
  </si>
  <si>
    <t>Temnothorax_flavicornis_HR_a</t>
  </si>
  <si>
    <t>CASENT0906035</t>
  </si>
  <si>
    <t>i7-07_12</t>
  </si>
  <si>
    <t>TCGACATC+AGACGCTA</t>
  </si>
  <si>
    <t>fuscatus</t>
  </si>
  <si>
    <t>P052</t>
  </si>
  <si>
    <t>Temnothorax_fuscatus_NI_a</t>
  </si>
  <si>
    <t>CASENT0732587</t>
  </si>
  <si>
    <t>i7-09_07</t>
  </si>
  <si>
    <t>GGATACCA+GCCAATAC</t>
  </si>
  <si>
    <t>P053</t>
  </si>
  <si>
    <t>Temnothorax_fuscatus_HN_a</t>
  </si>
  <si>
    <t>CASENT0732588</t>
  </si>
  <si>
    <t>ATCTGTCC+GTGGTATG</t>
  </si>
  <si>
    <t>gallae</t>
  </si>
  <si>
    <t>P293</t>
  </si>
  <si>
    <t>Temnothorax_gallae_CA_b</t>
  </si>
  <si>
    <t>CASENT0733116</t>
  </si>
  <si>
    <t>i7-09_01</t>
  </si>
  <si>
    <t>i5-06_E</t>
  </si>
  <si>
    <t>ACAACGTG+TATGACCG</t>
  </si>
  <si>
    <t>gracilicornis</t>
  </si>
  <si>
    <t>P517</t>
  </si>
  <si>
    <t>Temnothorax_gracilicornis_ES_a</t>
  </si>
  <si>
    <t>CASENT0867995</t>
  </si>
  <si>
    <t>i7-102_C02</t>
  </si>
  <si>
    <t>i5-03_F05</t>
  </si>
  <si>
    <t>CTTACCTG+CCTAGAGA</t>
  </si>
  <si>
    <t>gracilicornis cf</t>
  </si>
  <si>
    <t>P122</t>
  </si>
  <si>
    <t>Temnothorax_gracilicornis_cf_ES_a</t>
  </si>
  <si>
    <t>CASENT0733988</t>
  </si>
  <si>
    <t>i5-02_E</t>
  </si>
  <si>
    <t>AGCCAAGT+CAACTCCA</t>
  </si>
  <si>
    <t>gredosi</t>
  </si>
  <si>
    <t>P097</t>
  </si>
  <si>
    <t>Temnothorax_gredosi_ES_a</t>
  </si>
  <si>
    <t>CASENT0732578</t>
  </si>
  <si>
    <t>i7-06_01</t>
  </si>
  <si>
    <t>CACCTGTT+GACTTGTG</t>
  </si>
  <si>
    <t>gundlachi</t>
  </si>
  <si>
    <t>P099</t>
  </si>
  <si>
    <t>Temnothorax_gundlachi_CU_a</t>
  </si>
  <si>
    <t>CASENT0732579</t>
  </si>
  <si>
    <t>GTCACTGT+GTGAGACT</t>
  </si>
  <si>
    <t>ibericus</t>
  </si>
  <si>
    <t>P045</t>
  </si>
  <si>
    <t>Temnothorax_ibericus_ES_a</t>
  </si>
  <si>
    <t>CASENT0732580</t>
  </si>
  <si>
    <t>i7-104_G07</t>
  </si>
  <si>
    <t>i5-01_C01</t>
  </si>
  <si>
    <t>TTAGGTCG+CACAGACT</t>
  </si>
  <si>
    <t>interruptus</t>
  </si>
  <si>
    <t>P023</t>
  </si>
  <si>
    <t>Temnothorax_interruptus_GR_a</t>
  </si>
  <si>
    <t>CASENT0732581</t>
  </si>
  <si>
    <t>i7-104_G03</t>
  </si>
  <si>
    <t>i5-06_G011</t>
  </si>
  <si>
    <t>GCTGGATT+GATCTTGC</t>
  </si>
  <si>
    <t>ixili</t>
  </si>
  <si>
    <t>P031</t>
  </si>
  <si>
    <t>Temnothorax_ixili_GT_a</t>
  </si>
  <si>
    <t>CASENT0732589</t>
  </si>
  <si>
    <t>i7-06_07</t>
  </si>
  <si>
    <t>CGCTAGTA+GTTCCATG</t>
  </si>
  <si>
    <t>kashmirensis nr</t>
  </si>
  <si>
    <t>P512</t>
  </si>
  <si>
    <t>Temnothorax_kashmirensis_nr_IN_a</t>
  </si>
  <si>
    <t>CASENT0867268</t>
  </si>
  <si>
    <t>i7-101_A09</t>
  </si>
  <si>
    <t>TGTACACC+AACACCAC</t>
  </si>
  <si>
    <t>kubira</t>
  </si>
  <si>
    <t>P056</t>
  </si>
  <si>
    <t>Temnothorax_kubira_JP_a</t>
  </si>
  <si>
    <t>CASENT0732583</t>
  </si>
  <si>
    <t>i7-09_09</t>
  </si>
  <si>
    <t>i5-05_E</t>
  </si>
  <si>
    <t>CTGGTTCT+CTTAGGAC</t>
  </si>
  <si>
    <t>P012</t>
  </si>
  <si>
    <t>Temnothorax_kutteri_ES_a</t>
  </si>
  <si>
    <t>CASENT0732545</t>
  </si>
  <si>
    <t>i7-104_G02</t>
  </si>
  <si>
    <t>i5-06_F011</t>
  </si>
  <si>
    <t>CCTTGTAG+AGCCAACT</t>
  </si>
  <si>
    <t>laetus</t>
  </si>
  <si>
    <t>P061</t>
  </si>
  <si>
    <t>Temnothorax_laetus_CU_a</t>
  </si>
  <si>
    <t>CASENT0732585</t>
  </si>
  <si>
    <t>GAATCCGA+AGACGCTA</t>
  </si>
  <si>
    <t>lagrecai</t>
  </si>
  <si>
    <t>P495</t>
  </si>
  <si>
    <t>Temnothorax_lagrecai_IT_a</t>
  </si>
  <si>
    <t>CASENT0867977</t>
  </si>
  <si>
    <t>i7-104_G12</t>
  </si>
  <si>
    <t>i5-01_H01</t>
  </si>
  <si>
    <t>GAACATCG+TAGCTGAG</t>
  </si>
  <si>
    <t>P548</t>
  </si>
  <si>
    <t>Temnothorax_lagrecai_IT_b</t>
  </si>
  <si>
    <t>CASENT0868011</t>
  </si>
  <si>
    <t>i7-102_C06</t>
  </si>
  <si>
    <t>i5-05_B09</t>
  </si>
  <si>
    <t>TGTGCGTT+AAGCATCG</t>
  </si>
  <si>
    <t>P577</t>
  </si>
  <si>
    <t>Temnothorax_lagrecai_IT_c</t>
  </si>
  <si>
    <t>CASENT0868782</t>
  </si>
  <si>
    <t>i5-04_F07</t>
  </si>
  <si>
    <t>CTTACCTG+TTCCAGGT</t>
  </si>
  <si>
    <t>laticrus</t>
  </si>
  <si>
    <t>P118</t>
  </si>
  <si>
    <t>Temnothorax_laticrus_DR_a</t>
  </si>
  <si>
    <t>CASENT0733974</t>
  </si>
  <si>
    <t>i5-03_C</t>
  </si>
  <si>
    <t>CCGTAAGA+CACAGGAA</t>
  </si>
  <si>
    <t>leucacanthoides</t>
  </si>
  <si>
    <t>P223</t>
  </si>
  <si>
    <t>Temnothorax_leucacanthoides_MX_b</t>
  </si>
  <si>
    <t>CASENT0758708</t>
  </si>
  <si>
    <t>i7-09_11</t>
  </si>
  <si>
    <t>ATATGCGC+GTTCCATG</t>
  </si>
  <si>
    <t>lichtensteini</t>
  </si>
  <si>
    <t>P025</t>
  </si>
  <si>
    <t>Temnothorax_lichtensteini_ES_a</t>
  </si>
  <si>
    <t>CASENT0732591</t>
  </si>
  <si>
    <t>i7-08_09</t>
  </si>
  <si>
    <t>i5-04_A</t>
  </si>
  <si>
    <t>AGCAAGCA+CGTATCTC</t>
  </si>
  <si>
    <t>lichtensteini nr</t>
  </si>
  <si>
    <t>P529</t>
  </si>
  <si>
    <t>Temnothorax_lichtensteini_nr_ES_a</t>
  </si>
  <si>
    <t>CASENT0867394</t>
  </si>
  <si>
    <t>i7-103_E02</t>
  </si>
  <si>
    <t>TAGTGACC+AAGCATCG</t>
  </si>
  <si>
    <t>longinoi</t>
  </si>
  <si>
    <t>P050</t>
  </si>
  <si>
    <t>Temnothorax_longinoi_NI_a</t>
  </si>
  <si>
    <t>CASENT0732601</t>
  </si>
  <si>
    <t>i7-09_05</t>
  </si>
  <si>
    <t>i5-05_A</t>
  </si>
  <si>
    <t>GATAGCGA+GGTACGAA</t>
  </si>
  <si>
    <t>longispinosus</t>
  </si>
  <si>
    <t>P039</t>
  </si>
  <si>
    <t>Temnothorax_longispinosus_OH_a</t>
  </si>
  <si>
    <t>CASENT0732586</t>
  </si>
  <si>
    <t>i7-09_03</t>
  </si>
  <si>
    <t>i5-04_G</t>
  </si>
  <si>
    <t>GCCATAAC+TCGAACCT</t>
  </si>
  <si>
    <t>luteus cf</t>
  </si>
  <si>
    <t>P550</t>
  </si>
  <si>
    <t>Temnothorax_luteus_cf_FR_a</t>
  </si>
  <si>
    <t>CASENT0868013</t>
  </si>
  <si>
    <t>i7-102_C08</t>
  </si>
  <si>
    <t>AAGAGCCA+CTGTATGC</t>
  </si>
  <si>
    <t>P900</t>
  </si>
  <si>
    <t>CASENT4010109</t>
  </si>
  <si>
    <t>i7-101_A11</t>
  </si>
  <si>
    <t>TGATGTCC+GCCAATAC</t>
  </si>
  <si>
    <t>P901</t>
  </si>
  <si>
    <t>CASENT4010110</t>
  </si>
  <si>
    <t>GTCCTTCT+CTGTATGC</t>
  </si>
  <si>
    <t>misomoschus</t>
  </si>
  <si>
    <t>P007</t>
  </si>
  <si>
    <t>Temnothorax_misomoschus_NI_a</t>
  </si>
  <si>
    <t>CASENT0619604</t>
  </si>
  <si>
    <t>AAGGCGTT+CACAGACT</t>
  </si>
  <si>
    <t>mmp08</t>
  </si>
  <si>
    <t>P004</t>
  </si>
  <si>
    <t>Temnothorax_mmp08_MX_a</t>
  </si>
  <si>
    <t>CASENT0603542</t>
  </si>
  <si>
    <t>mmp09</t>
  </si>
  <si>
    <t>P005</t>
  </si>
  <si>
    <t>Temnothorax_mmp09_GT_a</t>
  </si>
  <si>
    <t>CASENT0613041</t>
  </si>
  <si>
    <t>GTCCACAT+GACTTGTG</t>
  </si>
  <si>
    <t>mmp11</t>
  </si>
  <si>
    <t>P054</t>
  </si>
  <si>
    <t>Temnothorax_mmp11_HN_a</t>
  </si>
  <si>
    <t>CASENT0732590</t>
  </si>
  <si>
    <t>i7-09_08</t>
  </si>
  <si>
    <t>i5-05_D</t>
  </si>
  <si>
    <t>CGTAGGTT+CTGTATGC</t>
  </si>
  <si>
    <t>mmp15</t>
  </si>
  <si>
    <t>P226</t>
  </si>
  <si>
    <t>Temnothorax_mmp15_PR_b</t>
  </si>
  <si>
    <t>LACMENT142343</t>
  </si>
  <si>
    <t>GAGGACTT+TGAGCTGT</t>
  </si>
  <si>
    <t>mmp46</t>
  </si>
  <si>
    <t>P051</t>
  </si>
  <si>
    <t>Temnothorax_mmp46_GT_a</t>
  </si>
  <si>
    <t>CASENT0732610</t>
  </si>
  <si>
    <t>i7-09_06</t>
  </si>
  <si>
    <t>i5-05_B</t>
  </si>
  <si>
    <t>CCAAGACT+AAGCATCG</t>
  </si>
  <si>
    <t>morongo</t>
  </si>
  <si>
    <t>P103</t>
  </si>
  <si>
    <t>Temnothorax_morongo_CA_a</t>
  </si>
  <si>
    <t>CASENT0234957</t>
  </si>
  <si>
    <t>i5-02_H</t>
  </si>
  <si>
    <t>TCGAGTGA+TTCGAAGC</t>
  </si>
  <si>
    <t>mpala</t>
  </si>
  <si>
    <t>P010</t>
  </si>
  <si>
    <t>Temnothorax_mpala_KE_a</t>
  </si>
  <si>
    <t>CASENT0712602</t>
  </si>
  <si>
    <t>i7-104_G01</t>
  </si>
  <si>
    <t>i5-06_E011</t>
  </si>
  <si>
    <t>GTGCCATA+TATGACCG</t>
  </si>
  <si>
    <t>muellerianus</t>
  </si>
  <si>
    <t>P104</t>
  </si>
  <si>
    <t>Temnothorax_muellerianus_ES_a</t>
  </si>
  <si>
    <t>CASENT0733965</t>
  </si>
  <si>
    <t>i7-07_08</t>
  </si>
  <si>
    <t>GTCTTGCA+TAGCTGAG</t>
  </si>
  <si>
    <t>P910</t>
  </si>
  <si>
    <t>Temnothorax_muellerianus</t>
  </si>
  <si>
    <t>CASENT4010119</t>
  </si>
  <si>
    <t>i7-102_C09</t>
  </si>
  <si>
    <t>ACAGCTCA+TATGACCG</t>
  </si>
  <si>
    <t>nassanowi</t>
  </si>
  <si>
    <t>P125</t>
  </si>
  <si>
    <t>Temnothorax_nassanowi_RU_a</t>
  </si>
  <si>
    <t>CASENT0096245</t>
  </si>
  <si>
    <t>i7-101_A08</t>
  </si>
  <si>
    <t>i5-02_H03</t>
  </si>
  <si>
    <t>CCTATGGT+TTCGAAGC</t>
  </si>
  <si>
    <t>neomexicanus</t>
  </si>
  <si>
    <t>P221</t>
  </si>
  <si>
    <t>Temnothorax_neomexicanus_NV_b</t>
  </si>
  <si>
    <t>CASENT0758706</t>
  </si>
  <si>
    <t>CTGGTTCT+GACTTGTG</t>
  </si>
  <si>
    <t>nevadensis</t>
  </si>
  <si>
    <t>P016</t>
  </si>
  <si>
    <t>Temnothorax_nevadensis_CA_a</t>
  </si>
  <si>
    <t>CASENT0711622</t>
  </si>
  <si>
    <t>i7-08_05</t>
  </si>
  <si>
    <t>i5-03_D</t>
  </si>
  <si>
    <t>CAACGGAT+TGACAACC</t>
  </si>
  <si>
    <t>nigriceps</t>
  </si>
  <si>
    <t>P126</t>
  </si>
  <si>
    <t>Temnothorax_nigriceps_PL_a</t>
  </si>
  <si>
    <t>CASENT0733976</t>
  </si>
  <si>
    <t>i5-04_A07</t>
  </si>
  <si>
    <t>TGTACACC+CGTATCTC</t>
  </si>
  <si>
    <t>nitens</t>
  </si>
  <si>
    <t>P017</t>
  </si>
  <si>
    <t>Temnothorax_nitens_NV_a</t>
  </si>
  <si>
    <t>CASENT0711632</t>
  </si>
  <si>
    <t>i7-08_06</t>
  </si>
  <si>
    <t>TACGGTTG+CACAGGAA</t>
  </si>
  <si>
    <t>obliquicanthus</t>
  </si>
  <si>
    <t>P049</t>
  </si>
  <si>
    <t>Temnothorax_obliquicanthus_UT_a</t>
  </si>
  <si>
    <t>CASENT0732592</t>
  </si>
  <si>
    <t>i7-06_09</t>
  </si>
  <si>
    <t>ATGGCGAA+CTTCGCAA</t>
  </si>
  <si>
    <t>obturator</t>
  </si>
  <si>
    <t>P111</t>
  </si>
  <si>
    <t>Temnothorax_obturator_AZ_a</t>
  </si>
  <si>
    <t>CASENT0733970</t>
  </si>
  <si>
    <t>obturator cf</t>
  </si>
  <si>
    <t>P144</t>
  </si>
  <si>
    <t>Temnothorax_obturator_cf_MX_a</t>
  </si>
  <si>
    <t>CASENT0733254</t>
  </si>
  <si>
    <t>i7-08_01</t>
  </si>
  <si>
    <t>GAGTCTCT+CGTATCTC</t>
  </si>
  <si>
    <t>oxianus</t>
  </si>
  <si>
    <t>P094</t>
  </si>
  <si>
    <t>Temnothorax_oxianus_KG_a</t>
  </si>
  <si>
    <t>CASENT0732593</t>
  </si>
  <si>
    <t>TCGAGTGA+CGACACTT</t>
  </si>
  <si>
    <t>oxynodis</t>
  </si>
  <si>
    <t>P296</t>
  </si>
  <si>
    <t>Temnothorax_oxynodis_CA_a</t>
  </si>
  <si>
    <t>CASENT0732594</t>
  </si>
  <si>
    <t>i5-06_H</t>
  </si>
  <si>
    <t>TGCGTAAC+CCTCGTTA</t>
  </si>
  <si>
    <t>paiute</t>
  </si>
  <si>
    <t>P096</t>
  </si>
  <si>
    <t>Temnothorax_paiute_CA_a</t>
  </si>
  <si>
    <t>CASENT0732595</t>
  </si>
  <si>
    <t>i5-02_F</t>
  </si>
  <si>
    <t>ACTGGTGT+AACACGCT</t>
  </si>
  <si>
    <t>pardoi</t>
  </si>
  <si>
    <t>P513</t>
  </si>
  <si>
    <t>Temnothorax_pardoi_PT_a</t>
  </si>
  <si>
    <t>CASENT0867992</t>
  </si>
  <si>
    <t>i7-101_A10</t>
  </si>
  <si>
    <t>i5-03_B05</t>
  </si>
  <si>
    <t>GTATGCTG+TGAGCTGT</t>
  </si>
  <si>
    <t>pastinifer</t>
  </si>
  <si>
    <t>P075</t>
  </si>
  <si>
    <t>Temnothorax_pastinifer_BS_a</t>
  </si>
  <si>
    <t>CASENT0732596</t>
  </si>
  <si>
    <t>ACACCAGT+AACACGCT</t>
  </si>
  <si>
    <t>pergandei</t>
  </si>
  <si>
    <t>P036</t>
  </si>
  <si>
    <t>Temnothorax_pergandei_NC_a</t>
  </si>
  <si>
    <t>CASENT0732597</t>
  </si>
  <si>
    <t>i5-04_E</t>
  </si>
  <si>
    <t>CACGTTGT+ACCGCTAT</t>
  </si>
  <si>
    <t>poeyi</t>
  </si>
  <si>
    <t>P068</t>
  </si>
  <si>
    <t>Temnothorax_poeyi_CU_a</t>
  </si>
  <si>
    <t>CASENT0732598</t>
  </si>
  <si>
    <t>ACCTTCTC+CAACTCCA</t>
  </si>
  <si>
    <t>P492</t>
  </si>
  <si>
    <t>CASENT0867974</t>
  </si>
  <si>
    <t>P960</t>
  </si>
  <si>
    <t>CASENT4010164</t>
  </si>
  <si>
    <t>i7-102_C11</t>
  </si>
  <si>
    <t>AAGCCACA+GATCTTGC</t>
  </si>
  <si>
    <t>punctaticeps nr</t>
  </si>
  <si>
    <t>P133</t>
  </si>
  <si>
    <t>Temnothorax_punctaticeps_nr_MX_a</t>
  </si>
  <si>
    <t>CASENT0733977</t>
  </si>
  <si>
    <t>CAGTCCAA+GCATAACG</t>
  </si>
  <si>
    <t>punctithorax</t>
  </si>
  <si>
    <t>P127</t>
  </si>
  <si>
    <t>Temnothorax_punctithorax_MX_a</t>
  </si>
  <si>
    <t>CASENT0733130</t>
  </si>
  <si>
    <t>GTCTTGCA+TGACAACC</t>
  </si>
  <si>
    <t>purpuratus</t>
  </si>
  <si>
    <t>P062</t>
  </si>
  <si>
    <t>Temnothorax_purpuratus_CU_a</t>
  </si>
  <si>
    <t>CASENT0732599</t>
  </si>
  <si>
    <t>i5-05_G</t>
  </si>
  <si>
    <t>ATATGCGC+ACATGCCA</t>
  </si>
  <si>
    <t>racovitzai cf</t>
  </si>
  <si>
    <t>P547</t>
  </si>
  <si>
    <t>Temnothorax_racovitzai_cf_FR_a</t>
  </si>
  <si>
    <t>CASENT0868010</t>
  </si>
  <si>
    <t>i7-102_C05</t>
  </si>
  <si>
    <t>i5-05_A09</t>
  </si>
  <si>
    <t>TCACGTTC+GGTACGAA</t>
  </si>
  <si>
    <t>recedens</t>
  </si>
  <si>
    <t>P014</t>
  </si>
  <si>
    <t>Temnothorax_recedens_CY_a</t>
  </si>
  <si>
    <t>CASENT0732600</t>
  </si>
  <si>
    <t>i7-08_04</t>
  </si>
  <si>
    <t>i5-03_E</t>
  </si>
  <si>
    <t>GGTAGTGT+TGTTCCGT</t>
  </si>
  <si>
    <t>rothneyi</t>
  </si>
  <si>
    <t>P140</t>
  </si>
  <si>
    <t>Temnothorax_rothneyi_IN_a</t>
  </si>
  <si>
    <t>CASENT0733990</t>
  </si>
  <si>
    <t>GAGGACTT+AACACGCT</t>
  </si>
  <si>
    <t>rugatulus</t>
  </si>
  <si>
    <t>P018</t>
  </si>
  <si>
    <t>Temnothorax_rugatulus_CA_a</t>
  </si>
  <si>
    <t>CASENT0711682</t>
  </si>
  <si>
    <t>i7-08_07</t>
  </si>
  <si>
    <t>CAAGTGCA+TGAGCTGT</t>
  </si>
  <si>
    <t>rugithorax cf</t>
  </si>
  <si>
    <t>P135</t>
  </si>
  <si>
    <t>Temnothorax_rugithorax_cf_MX_a</t>
  </si>
  <si>
    <t>CASENT0733198</t>
  </si>
  <si>
    <t>sallei</t>
  </si>
  <si>
    <t>P128</t>
  </si>
  <si>
    <t>Temnothorax_sallei_DR_a</t>
  </si>
  <si>
    <t>CASENT0733980</t>
  </si>
  <si>
    <t>ACTGAGGT+TGTTCCGT</t>
  </si>
  <si>
    <t>semenovi</t>
  </si>
  <si>
    <t>P093</t>
  </si>
  <si>
    <t>Temnothorax_semenovi_KG_a</t>
  </si>
  <si>
    <t>CASENT0732604</t>
  </si>
  <si>
    <t>GAAGGAAG+CACAGACT</t>
  </si>
  <si>
    <t>semiruber</t>
  </si>
  <si>
    <t>P026</t>
  </si>
  <si>
    <t>Temnothorax_semiruber_GR_a</t>
  </si>
  <si>
    <t>CASENT0732605</t>
  </si>
  <si>
    <t>i7-08_10</t>
  </si>
  <si>
    <t>CTAGGTGA+CGTCAAGA</t>
  </si>
  <si>
    <t>smithi</t>
  </si>
  <si>
    <t>P145</t>
  </si>
  <si>
    <t>Temnothorax_smithi_FL_a</t>
  </si>
  <si>
    <t>CASENT0755740</t>
  </si>
  <si>
    <t>TGCAAGAC+TGACAACC</t>
  </si>
  <si>
    <t>solidinodus</t>
  </si>
  <si>
    <t>P123</t>
  </si>
  <si>
    <t>Temnothorax_solidinodus_KE_a</t>
  </si>
  <si>
    <t>CASENT0906153</t>
  </si>
  <si>
    <t>i7-101_A07</t>
  </si>
  <si>
    <t>i5-02_G03</t>
  </si>
  <si>
    <t>ACTCGTTG+TGGATGGT</t>
  </si>
  <si>
    <t>spinosior</t>
  </si>
  <si>
    <t>P038</t>
  </si>
  <si>
    <t>Temnothorax_spinosior_JP_a</t>
  </si>
  <si>
    <t>CASENT0732607</t>
  </si>
  <si>
    <t>i7-09_02</t>
  </si>
  <si>
    <t>i5-04_F</t>
  </si>
  <si>
    <t>GACATTCC+TTCCAGGT</t>
  </si>
  <si>
    <t>splendens</t>
  </si>
  <si>
    <t>P136</t>
  </si>
  <si>
    <t>Temnothorax_splendens_CU_a</t>
  </si>
  <si>
    <t>CASENT0636109</t>
  </si>
  <si>
    <t>i5-03_H</t>
  </si>
  <si>
    <t>TCGACATC+CAGTGCTT</t>
  </si>
  <si>
    <t>stenotyle</t>
  </si>
  <si>
    <t>P220</t>
  </si>
  <si>
    <t>Temnothorax_stenotyle_AZ_b</t>
  </si>
  <si>
    <t>CASENT0758705</t>
  </si>
  <si>
    <t>CGTAGGTT+CGACACTT</t>
  </si>
  <si>
    <t>striatulus</t>
  </si>
  <si>
    <t>P143</t>
  </si>
  <si>
    <t>Temnothorax_striatulus_GT_a</t>
  </si>
  <si>
    <t>CASENT0612831</t>
  </si>
  <si>
    <t>TCTTACGG+CACAGGAA</t>
  </si>
  <si>
    <t>subditivus</t>
  </si>
  <si>
    <t>P009</t>
  </si>
  <si>
    <t>Temnothorax_subditivus_NI_a</t>
  </si>
  <si>
    <t>CASENT0619627</t>
  </si>
  <si>
    <t>P059</t>
  </si>
  <si>
    <t>Temnothorax_subditivus_MX_a</t>
  </si>
  <si>
    <t>CASENT0609888</t>
  </si>
  <si>
    <t>i7-09_10</t>
  </si>
  <si>
    <t>i5-05_F</t>
  </si>
  <si>
    <t>ATGCCAAC+TCAGCCTT</t>
  </si>
  <si>
    <t>terricola</t>
  </si>
  <si>
    <t>P222</t>
  </si>
  <si>
    <t>Temnothorax_terricola_CU_b</t>
  </si>
  <si>
    <t>CASENT0758707</t>
  </si>
  <si>
    <t>ATGCCAAC+GTGAGACT</t>
  </si>
  <si>
    <t>torrei</t>
  </si>
  <si>
    <t>P108</t>
  </si>
  <si>
    <t>Temnothorax_torrei_FL_a</t>
  </si>
  <si>
    <t>CASENT0733969</t>
  </si>
  <si>
    <t>i5-03_A</t>
  </si>
  <si>
    <t>CACCTGTT+AACACCAC</t>
  </si>
  <si>
    <t>trabutii</t>
  </si>
  <si>
    <t>P044</t>
  </si>
  <si>
    <t>Temnothorax_trabutii_MA_a</t>
  </si>
  <si>
    <t>CASENT0732555</t>
  </si>
  <si>
    <t>i7-104_G06</t>
  </si>
  <si>
    <t>i5-01_B01</t>
  </si>
  <si>
    <t>CCTATACC+AGTGGCAA</t>
  </si>
  <si>
    <t>tricarinatus</t>
  </si>
  <si>
    <t>P110</t>
  </si>
  <si>
    <t>Temnothorax_tricarinatus_SD_a</t>
  </si>
  <si>
    <t>JTLC000006690</t>
  </si>
  <si>
    <t>CACTGACA+GTGGTATG</t>
  </si>
  <si>
    <t>tuberum_black</t>
  </si>
  <si>
    <t>P120</t>
  </si>
  <si>
    <t>Temnothorax_tuberum_black_GR_a</t>
  </si>
  <si>
    <t>CASENT0914413</t>
  </si>
  <si>
    <t>i7-101_A06</t>
  </si>
  <si>
    <t>i5-02_F03</t>
  </si>
  <si>
    <t>AACAACCG+AACACGCT</t>
  </si>
  <si>
    <t>turcicus</t>
  </si>
  <si>
    <t>P022</t>
  </si>
  <si>
    <t>Temnothorax_turcicus_CY_a</t>
  </si>
  <si>
    <t>CASENT0732612</t>
  </si>
  <si>
    <t>i7-08_08</t>
  </si>
  <si>
    <t>ATGCACGA+AACACCAC</t>
  </si>
  <si>
    <t>tuscaloosae</t>
  </si>
  <si>
    <t>P037</t>
  </si>
  <si>
    <t>Temnothorax_tuscaloosae_NC_a</t>
  </si>
  <si>
    <t>CASENT0732613</t>
  </si>
  <si>
    <t>AAGTCCTC+AGTGGCAA</t>
  </si>
  <si>
    <t>unifasciatus</t>
  </si>
  <si>
    <t>P027</t>
  </si>
  <si>
    <t>Temnothorax_unifasciatus_PL_a</t>
  </si>
  <si>
    <t>CASENT0732614</t>
  </si>
  <si>
    <t>i7-08_11</t>
  </si>
  <si>
    <t>i5-04_C</t>
  </si>
  <si>
    <t>ATCGCCAT+CCATGAAC</t>
  </si>
  <si>
    <t>P491</t>
  </si>
  <si>
    <t>CASENT0867973</t>
  </si>
  <si>
    <t>i7-104_G08</t>
  </si>
  <si>
    <t>i5-01_D01</t>
  </si>
  <si>
    <t>GCAAGATC+CGACACTT</t>
  </si>
  <si>
    <t>P961</t>
  </si>
  <si>
    <t>CASENT4010165</t>
  </si>
  <si>
    <t>i7-102_C12</t>
  </si>
  <si>
    <t>i5-06_H011</t>
  </si>
  <si>
    <t>ACACGGTT+CCTCGTTA</t>
  </si>
  <si>
    <t>whitfordi</t>
  </si>
  <si>
    <t>P091</t>
  </si>
  <si>
    <t>Temnothorax_whitfordi_CA_a</t>
  </si>
  <si>
    <t>CASENT0732615</t>
  </si>
  <si>
    <t>whitfordi cf</t>
  </si>
  <si>
    <t>P058</t>
  </si>
  <si>
    <t>Temnothorax_whitfordi_cf_MX_a</t>
  </si>
  <si>
    <t>CASENT0732616</t>
  </si>
  <si>
    <t>i7-104_G10</t>
  </si>
  <si>
    <t>i5-01_F01</t>
  </si>
  <si>
    <t>GCAATGGA+GTGAGACT</t>
  </si>
  <si>
    <t>Tetheamyrma</t>
  </si>
  <si>
    <t>subspongia</t>
  </si>
  <si>
    <t>Tetheamyrma_subspongia</t>
  </si>
  <si>
    <t>CASENT0106305</t>
  </si>
  <si>
    <t>Blaimer et al. 2018</t>
  </si>
  <si>
    <t>Vombisidris</t>
  </si>
  <si>
    <t>bilongrudi</t>
  </si>
  <si>
    <t>D937</t>
  </si>
  <si>
    <t>Vombisidris_bilongrudi_PG_a</t>
  </si>
  <si>
    <t>CASENT0200241</t>
  </si>
  <si>
    <t>GAGTCTCT+CAGTGCTT</t>
  </si>
  <si>
    <t>Prebus 2021a</t>
  </si>
  <si>
    <t>PRJNA770978</t>
  </si>
  <si>
    <t>PRJNA669896</t>
  </si>
  <si>
    <t xml:space="preserve">PRJNA393044 </t>
  </si>
  <si>
    <t>PRJNA360290</t>
  </si>
  <si>
    <t>PRJNA473845</t>
  </si>
  <si>
    <t>CollectionCode</t>
  </si>
  <si>
    <t>JTL7396</t>
  </si>
  <si>
    <t>Wa-A-04-2-07</t>
  </si>
  <si>
    <t>Wa-A-01-2-10</t>
  </si>
  <si>
    <t>Go-B-05-4-03</t>
  </si>
  <si>
    <t>JTL7384-s</t>
  </si>
  <si>
    <t>JTL7420-s</t>
  </si>
  <si>
    <t xml:space="preserve">ANTC33559 </t>
  </si>
  <si>
    <t>ANTC43029</t>
  </si>
  <si>
    <t>ANTC43030</t>
  </si>
  <si>
    <t>ANTC43031</t>
  </si>
  <si>
    <t>PSW16903</t>
  </si>
  <si>
    <t>MMP00747</t>
  </si>
  <si>
    <t>MMP00890</t>
  </si>
  <si>
    <t>MMP00826</t>
  </si>
  <si>
    <t>ANTC43034</t>
  </si>
  <si>
    <t>ANTC43035</t>
  </si>
  <si>
    <t>ANTC43036</t>
  </si>
  <si>
    <t>ANTC43037</t>
  </si>
  <si>
    <t>ANTC43038</t>
  </si>
  <si>
    <t>MGB1338</t>
  </si>
  <si>
    <t>ANTC43039</t>
  </si>
  <si>
    <t>MLB26</t>
  </si>
  <si>
    <t>ANTC43041</t>
  </si>
  <si>
    <t>ANTC43042</t>
  </si>
  <si>
    <t>ANTC43043</t>
  </si>
  <si>
    <t>ANTC43044</t>
  </si>
  <si>
    <t>KI1394</t>
  </si>
  <si>
    <t>A2661</t>
  </si>
  <si>
    <t>A1192</t>
  </si>
  <si>
    <t>AT589</t>
  </si>
  <si>
    <t>A2090</t>
  </si>
  <si>
    <t>Go-D-01-2-03</t>
  </si>
  <si>
    <t>JTL7705</t>
  </si>
  <si>
    <t>Go-D-06-1-01</t>
  </si>
  <si>
    <t>JTL6724</t>
  </si>
  <si>
    <t>Ba-D-04-2-06-01</t>
  </si>
  <si>
    <t>Go-C-01-3-03</t>
  </si>
  <si>
    <t>N-Ba-C-03-3-02-1</t>
  </si>
  <si>
    <t>MY1790</t>
  </si>
  <si>
    <t>MY1797</t>
  </si>
  <si>
    <t>PSW16931</t>
  </si>
  <si>
    <t>DJC0056</t>
  </si>
  <si>
    <t>RSA2012-003</t>
  </si>
  <si>
    <t>RSA2012-004</t>
  </si>
  <si>
    <t>PSW14471-3</t>
  </si>
  <si>
    <t>MMP01203</t>
  </si>
  <si>
    <t>ANTC43047</t>
  </si>
  <si>
    <t>MGB626-12</t>
  </si>
  <si>
    <t>PSW16444-07</t>
  </si>
  <si>
    <t>MLB42</t>
  </si>
  <si>
    <t>MLB120-1</t>
  </si>
  <si>
    <t>PSW15970</t>
  </si>
  <si>
    <t>ANTC43048</t>
  </si>
  <si>
    <t>PSW15170</t>
  </si>
  <si>
    <t>ANTC43049</t>
  </si>
  <si>
    <t>ANTC43050</t>
  </si>
  <si>
    <t>ANTC43051</t>
  </si>
  <si>
    <t>ANTC43052</t>
  </si>
  <si>
    <t>PSW14473-10</t>
  </si>
  <si>
    <t>ANTC43053</t>
  </si>
  <si>
    <t>CSM1372</t>
  </si>
  <si>
    <t>MMP01456</t>
  </si>
  <si>
    <t>ANTC43054</t>
  </si>
  <si>
    <t>ANTC43055</t>
  </si>
  <si>
    <t>RAJ5277</t>
  </si>
  <si>
    <t>PSW15123</t>
  </si>
  <si>
    <t>CSM2216</t>
  </si>
  <si>
    <t>JTL8030-s</t>
  </si>
  <si>
    <t>JTL5584-s</t>
  </si>
  <si>
    <t>PSW15465</t>
  </si>
  <si>
    <t>ANTC43056</t>
  </si>
  <si>
    <t>A3314</t>
  </si>
  <si>
    <t>ANTC43057</t>
  </si>
  <si>
    <t>MS1157</t>
  </si>
  <si>
    <t>DL03387</t>
  </si>
  <si>
    <t>CGY117</t>
  </si>
  <si>
    <t>LBC-GR01413</t>
  </si>
  <si>
    <t>HR206</t>
  </si>
  <si>
    <t>ANTC43062</t>
  </si>
  <si>
    <t>ANTC29688</t>
  </si>
  <si>
    <t>ANTC2664</t>
  </si>
  <si>
    <t>MLB51</t>
  </si>
  <si>
    <t>MMP01508</t>
  </si>
  <si>
    <t>DL03807</t>
  </si>
  <si>
    <t>ANTC43883</t>
  </si>
  <si>
    <t>MMP01570</t>
  </si>
  <si>
    <t>ANTC43059</t>
  </si>
  <si>
    <t>MMP01543</t>
  </si>
  <si>
    <t>RSA2013-002</t>
  </si>
  <si>
    <t>ANTC43060</t>
  </si>
  <si>
    <t>ANTC43070</t>
  </si>
  <si>
    <t>Wa-B-07-2-24</t>
  </si>
  <si>
    <t>MMP01563</t>
  </si>
  <si>
    <t>SPC8567</t>
  </si>
  <si>
    <t>MMP02193</t>
  </si>
  <si>
    <t>PSW14724</t>
  </si>
  <si>
    <t>MMP02855</t>
  </si>
  <si>
    <t>PSW14453-6</t>
  </si>
  <si>
    <t>PSW15573</t>
  </si>
  <si>
    <t>JT642</t>
  </si>
  <si>
    <t>MMP01728</t>
  </si>
  <si>
    <t>PSW16297</t>
  </si>
  <si>
    <t>ANTC43894</t>
  </si>
  <si>
    <t>ANTC43895</t>
  </si>
  <si>
    <t>ANTC43898</t>
  </si>
  <si>
    <t>ANTC43899</t>
  </si>
  <si>
    <t>PSW3007</t>
  </si>
  <si>
    <t>PSW17798-04</t>
  </si>
  <si>
    <t>ANTC43032</t>
  </si>
  <si>
    <t>MB603</t>
  </si>
  <si>
    <t>MN362</t>
  </si>
  <si>
    <t>Galkowski2077</t>
  </si>
  <si>
    <t>ANTC46033</t>
  </si>
  <si>
    <t>ANTC46034</t>
  </si>
  <si>
    <t>Galkowski2055</t>
  </si>
  <si>
    <t>ANTC46046</t>
  </si>
  <si>
    <t>ANTC46048</t>
  </si>
  <si>
    <t>hybl1</t>
  </si>
  <si>
    <t>hybl2</t>
  </si>
  <si>
    <t>muell</t>
  </si>
  <si>
    <t>ES-16-A077</t>
  </si>
  <si>
    <t>ES-17-A199</t>
  </si>
  <si>
    <t>LifeStageSex</t>
  </si>
  <si>
    <t>1w</t>
  </si>
  <si>
    <t>1aQ</t>
  </si>
  <si>
    <t>1m</t>
  </si>
  <si>
    <t>1dQ</t>
  </si>
  <si>
    <t>CollectedBy</t>
  </si>
  <si>
    <t>Method</t>
  </si>
  <si>
    <t>Habitat</t>
  </si>
  <si>
    <t>Microhabitat</t>
  </si>
  <si>
    <t>LocalityName</t>
  </si>
  <si>
    <t>Adm2</t>
  </si>
  <si>
    <t>Adm1</t>
  </si>
  <si>
    <t>Country</t>
  </si>
  <si>
    <t>Elevation</t>
  </si>
  <si>
    <t>LocLatitude</t>
  </si>
  <si>
    <t>LocLongitude</t>
  </si>
  <si>
    <t>LatLonMaxError</t>
  </si>
  <si>
    <t>BiogeographicRegion</t>
  </si>
  <si>
    <t>LocalityNotes</t>
  </si>
  <si>
    <t>bait</t>
  </si>
  <si>
    <t>dry oak woodland</t>
  </si>
  <si>
    <t>at bait</t>
  </si>
  <si>
    <t>8km S Somoto</t>
  </si>
  <si>
    <t>Madriz</t>
  </si>
  <si>
    <t>Nicaragua</t>
  </si>
  <si>
    <t>1260m</t>
  </si>
  <si>
    <t>50m</t>
  </si>
  <si>
    <t>Neotropical</t>
  </si>
  <si>
    <t>LLAMA</t>
  </si>
  <si>
    <t>MiniWinkler</t>
  </si>
  <si>
    <t>2º mesophil forest</t>
  </si>
  <si>
    <t>ex sifted leaf litter</t>
  </si>
  <si>
    <t>5km NNW Coapilla</t>
  </si>
  <si>
    <t>Chiapas</t>
  </si>
  <si>
    <t>Mexico</t>
  </si>
  <si>
    <t>1915m</t>
  </si>
  <si>
    <t>Sierra Morena</t>
  </si>
  <si>
    <t>1310m</t>
  </si>
  <si>
    <t>Beating</t>
  </si>
  <si>
    <t>tropical moist forest</t>
  </si>
  <si>
    <t>beating vegetation</t>
  </si>
  <si>
    <t>Cerro Cahuí</t>
  </si>
  <si>
    <t>Petén</t>
  </si>
  <si>
    <t>Guatemala</t>
  </si>
  <si>
    <t>305m</t>
  </si>
  <si>
    <t>210m</t>
  </si>
  <si>
    <t>coffee farm</t>
  </si>
  <si>
    <t>1415m</t>
  </si>
  <si>
    <t>search</t>
  </si>
  <si>
    <t>tropical dry scrub</t>
  </si>
  <si>
    <t>strays</t>
  </si>
  <si>
    <t>16km N Estelí</t>
  </si>
  <si>
    <t>Estelí</t>
  </si>
  <si>
    <t>870m</t>
  </si>
  <si>
    <t>100m</t>
  </si>
  <si>
    <t>D. Misurelli</t>
  </si>
  <si>
    <t>“Black cotton” ex pitfall trap in No. enclosure</t>
  </si>
  <si>
    <t>Mpala Research Centre</t>
  </si>
  <si>
    <t>Laikipia</t>
  </si>
  <si>
    <t>Kenya</t>
  </si>
  <si>
    <t>1700m</t>
  </si>
  <si>
    <t>Afrotropical</t>
  </si>
  <si>
    <t>X. Espadaler</t>
  </si>
  <si>
    <t>hand collecting</t>
  </si>
  <si>
    <t>Ges</t>
  </si>
  <si>
    <t>Lleida</t>
  </si>
  <si>
    <t>Catalonia</t>
  </si>
  <si>
    <t>Spain</t>
  </si>
  <si>
    <t>150m</t>
  </si>
  <si>
    <t>1000m</t>
  </si>
  <si>
    <t>Palearctic</t>
  </si>
  <si>
    <t>coordinates based on label data</t>
  </si>
  <si>
    <t>Bezas</t>
  </si>
  <si>
    <t>Teruel</t>
  </si>
  <si>
    <t>Aragon</t>
  </si>
  <si>
    <t>1200m</t>
  </si>
  <si>
    <t>Panagia-Cedar Valley rd.</t>
  </si>
  <si>
    <t>Pafos</t>
  </si>
  <si>
    <t>Cyprus</t>
  </si>
  <si>
    <t>848m</t>
  </si>
  <si>
    <t>P.S. Ward</t>
  </si>
  <si>
    <t>coastal granite barrens</t>
  </si>
  <si>
    <t>ex dead stalk of fern</t>
  </si>
  <si>
    <t>3 km SSW Sambro</t>
  </si>
  <si>
    <t>Halifax</t>
  </si>
  <si>
    <t>Nova Scotia</t>
  </si>
  <si>
    <t>Canada</t>
  </si>
  <si>
    <t>25m</t>
  </si>
  <si>
    <t>3m</t>
  </si>
  <si>
    <t>Nearctic</t>
  </si>
  <si>
    <t>Along footpath south of Crystal Crescent Beach; open vegetation with low shrubs, grasses, and ferns</t>
  </si>
  <si>
    <t>M.M. Prebus</t>
  </si>
  <si>
    <t>pine/fir woodland</t>
  </si>
  <si>
    <t>foragers on ground</t>
  </si>
  <si>
    <t>0.5km SSW Emigrant Gap</t>
  </si>
  <si>
    <t>Placer</t>
  </si>
  <si>
    <t>California</t>
  </si>
  <si>
    <t>United States</t>
  </si>
  <si>
    <t>1630m</t>
  </si>
  <si>
    <t>30m</t>
  </si>
  <si>
    <t>sagebrush desert</t>
  </si>
  <si>
    <t>stray workers</t>
  </si>
  <si>
    <t>Fort Churchill HSP</t>
  </si>
  <si>
    <t>Lyon</t>
  </si>
  <si>
    <t>Nevada</t>
  </si>
  <si>
    <t>1290m</t>
  </si>
  <si>
    <t>650m</t>
  </si>
  <si>
    <t>wet meadow</t>
  </si>
  <si>
    <t>under rock</t>
  </si>
  <si>
    <t>12.5km NNW Truckee</t>
  </si>
  <si>
    <t>1940m</t>
  </si>
  <si>
    <t>Diarizos R., S of Kidasi</t>
  </si>
  <si>
    <t>264m</t>
  </si>
  <si>
    <t>Spilia</t>
  </si>
  <si>
    <t>Ossa Mtns</t>
  </si>
  <si>
    <t>Thessalía</t>
  </si>
  <si>
    <t>Greece</t>
  </si>
  <si>
    <t>822m</t>
  </si>
  <si>
    <t>Valles Oriental</t>
  </si>
  <si>
    <t>Montsenu</t>
  </si>
  <si>
    <t>590m</t>
  </si>
  <si>
    <t>Ossa Mtns, Spilia vic.</t>
  </si>
  <si>
    <t>Larissa distr.</t>
  </si>
  <si>
    <t>Przemilów n. Sulistrowice</t>
  </si>
  <si>
    <t>Dolnośląskie</t>
  </si>
  <si>
    <t>Poland</t>
  </si>
  <si>
    <t>250m</t>
  </si>
  <si>
    <t>C. Beza</t>
  </si>
  <si>
    <t>MaxiWinkler</t>
  </si>
  <si>
    <t>tropical thorn scrub</t>
  </si>
  <si>
    <t>16km SW Teculután</t>
  </si>
  <si>
    <t>Zacapa</t>
  </si>
  <si>
    <t>600m</t>
  </si>
  <si>
    <t>57m</t>
  </si>
  <si>
    <t>B. Guenard</t>
  </si>
  <si>
    <t>Winkler sifting</t>
  </si>
  <si>
    <t>NCSU campus, Raleigh</t>
  </si>
  <si>
    <t>Wake</t>
  </si>
  <si>
    <t>North Carolina</t>
  </si>
  <si>
    <t>M.L. Borowiec</t>
  </si>
  <si>
    <t>oak stands</t>
  </si>
  <si>
    <t>stray worker</t>
  </si>
  <si>
    <t>Wroclaw-Wojnow</t>
  </si>
  <si>
    <t>120m</t>
  </si>
  <si>
    <t>NCSU Quay forest</t>
  </si>
  <si>
    <t>Morrow Mountain SP</t>
  </si>
  <si>
    <t>Stanly</t>
  </si>
  <si>
    <t>Okayama</t>
  </si>
  <si>
    <t>Japan</t>
  </si>
  <si>
    <t>10m</t>
  </si>
  <si>
    <t>5000m</t>
  </si>
  <si>
    <t>K. Ivanov</t>
  </si>
  <si>
    <t>open, mowed picnic area</t>
  </si>
  <si>
    <t>foragers on Q. rubra bark and ground</t>
  </si>
  <si>
    <t>Eldon Russel Park</t>
  </si>
  <si>
    <t>Geauga</t>
  </si>
  <si>
    <t>Ohio</t>
  </si>
  <si>
    <t>344m</t>
  </si>
  <si>
    <t>J. Reyes</t>
  </si>
  <si>
    <t>forest of Quercus suber</t>
  </si>
  <si>
    <t>Talassemtana Natural Park</t>
  </si>
  <si>
    <t>Tanger-Tétouan-Al Hoceïma</t>
  </si>
  <si>
    <t>Morocco</t>
  </si>
  <si>
    <t>1642m</t>
  </si>
  <si>
    <t>mountain, rocky granitic</t>
  </si>
  <si>
    <t>Sierra de Gredos</t>
  </si>
  <si>
    <t>Castile-Leon</t>
  </si>
  <si>
    <t>1249m</t>
  </si>
  <si>
    <t>forest of Quercus ilex</t>
  </si>
  <si>
    <t>Drâa-Tafilalet</t>
  </si>
  <si>
    <t>1889m</t>
  </si>
  <si>
    <t>pastureland</t>
  </si>
  <si>
    <t>Villasandino</t>
  </si>
  <si>
    <t>Cantabria</t>
  </si>
  <si>
    <t>796m</t>
  </si>
  <si>
    <t>tropical wet forest</t>
  </si>
  <si>
    <t>RN Cerro Musún</t>
  </si>
  <si>
    <t>Matagalpa</t>
  </si>
  <si>
    <t>J. Longino</t>
  </si>
  <si>
    <t>shrub steppe</t>
  </si>
  <si>
    <t>nest in soil</t>
  </si>
  <si>
    <t>49km S. Moab</t>
  </si>
  <si>
    <t>San Juan</t>
  </si>
  <si>
    <t>Utah</t>
  </si>
  <si>
    <t>1540m</t>
  </si>
  <si>
    <t>cloud forest</t>
  </si>
  <si>
    <t>RN Cerro Kilambé</t>
  </si>
  <si>
    <t>Jinotega</t>
  </si>
  <si>
    <t>1500m</t>
  </si>
  <si>
    <t>60m</t>
  </si>
  <si>
    <t>under epiphytes</t>
  </si>
  <si>
    <t>3km S Vol. Atitlán</t>
  </si>
  <si>
    <t>Suchitepéquez</t>
  </si>
  <si>
    <t>1710m</t>
  </si>
  <si>
    <t>12m</t>
  </si>
  <si>
    <t>baiting</t>
  </si>
  <si>
    <t>RN Datanlí El Diablo</t>
  </si>
  <si>
    <t>1320m</t>
  </si>
  <si>
    <t>cloud forest w/pine</t>
  </si>
  <si>
    <t>PN La Muralla</t>
  </si>
  <si>
    <t>Olancho</t>
  </si>
  <si>
    <t>Honduras</t>
  </si>
  <si>
    <t>2º liquidambar-pine forest</t>
  </si>
  <si>
    <t>nest</t>
  </si>
  <si>
    <t>9km E Comayagua</t>
  </si>
  <si>
    <t>Comayagua</t>
  </si>
  <si>
    <t>1760m</t>
  </si>
  <si>
    <t>M. Yoshimura</t>
  </si>
  <si>
    <t>Otsu</t>
  </si>
  <si>
    <t>Kikuchi Dist.</t>
  </si>
  <si>
    <t>Kumamoto</t>
  </si>
  <si>
    <t>926m</t>
  </si>
  <si>
    <t>Nohgata</t>
  </si>
  <si>
    <t>Fukuoka</t>
  </si>
  <si>
    <t>oak-pine forest</t>
  </si>
  <si>
    <t>ex dead branch</t>
  </si>
  <si>
    <t>3km SW Arepon</t>
  </si>
  <si>
    <t>Chihuahua</t>
  </si>
  <si>
    <t>2090m</t>
  </si>
  <si>
    <t>2º wet forest</t>
  </si>
  <si>
    <t>8km SE Salto de Agua</t>
  </si>
  <si>
    <t>300m</t>
  </si>
  <si>
    <t>D. J. Cox</t>
  </si>
  <si>
    <t>3km ESE Custepec</t>
  </si>
  <si>
    <t>1800m</t>
  </si>
  <si>
    <t>R.S. Anderson</t>
  </si>
  <si>
    <t>Winkler sifter</t>
  </si>
  <si>
    <t>wet pulviselva</t>
  </si>
  <si>
    <t>leaf litter</t>
  </si>
  <si>
    <t>PN Gran Piedra</t>
  </si>
  <si>
    <t>Santiago de Cuba</t>
  </si>
  <si>
    <t>Cuba</t>
  </si>
  <si>
    <t>1115m</t>
  </si>
  <si>
    <t>nr Isabellica</t>
  </si>
  <si>
    <t>1100m</t>
  </si>
  <si>
    <t>400m</t>
  </si>
  <si>
    <t>riparian oak woodland</t>
  </si>
  <si>
    <t>leaf litter under dense vegetation</t>
  </si>
  <si>
    <t>21km SE Clear Lake</t>
  </si>
  <si>
    <t>Lake</t>
  </si>
  <si>
    <t>ground forager</t>
  </si>
  <si>
    <t>14km WSW Viñales</t>
  </si>
  <si>
    <t>Pinar del Rio</t>
  </si>
  <si>
    <t>pine/fir forest</t>
  </si>
  <si>
    <t>nest under bark</t>
  </si>
  <si>
    <t>Mountain Lakes Wilderness</t>
  </si>
  <si>
    <t>Klamath</t>
  </si>
  <si>
    <t>Oregon</t>
  </si>
  <si>
    <t>2080m</t>
  </si>
  <si>
    <t>J. Plovia-Scott</t>
  </si>
  <si>
    <t>littoral vegetation</t>
  </si>
  <si>
    <t>2km SE Georgetown</t>
  </si>
  <si>
    <t>Exuma</t>
  </si>
  <si>
    <t>Bahamas</t>
  </si>
  <si>
    <t>M. Branstetter</t>
  </si>
  <si>
    <t>Winkler</t>
  </si>
  <si>
    <t>tropical dry forest</t>
  </si>
  <si>
    <t>3.7km SW Morazán</t>
  </si>
  <si>
    <t>El Progreso</t>
  </si>
  <si>
    <t>460m</t>
  </si>
  <si>
    <t>blacklight</t>
  </si>
  <si>
    <t>rainforest edge</t>
  </si>
  <si>
    <t>at light</t>
  </si>
  <si>
    <t>Danum Valley Field Centre</t>
  </si>
  <si>
    <t>Sabah</t>
  </si>
  <si>
    <t>Malaysia</t>
  </si>
  <si>
    <t>190m</t>
  </si>
  <si>
    <t>Indomalaya</t>
  </si>
  <si>
    <t>M. L. Borowiec</t>
  </si>
  <si>
    <t>sun exposed rock pile, mountain meadow</t>
  </si>
  <si>
    <t>nest between grass roots</t>
  </si>
  <si>
    <t>Huta n. Bystrzyca Klodzka</t>
  </si>
  <si>
    <t>810m</t>
  </si>
  <si>
    <t>nest in soil between rock slabs with Leptothorax acervorum hosts</t>
  </si>
  <si>
    <t>Quercus-Pinus-Pseudotsuga forest</t>
  </si>
  <si>
    <t>ex dead branch Quercus hypoleucoides</t>
  </si>
  <si>
    <t>15.7km WNW Portal, Chiricahua Mountains</t>
  </si>
  <si>
    <t>Cochise</t>
  </si>
  <si>
    <t>Arizona</t>
  </si>
  <si>
    <t>1860m</t>
  </si>
  <si>
    <t>Kunów n. Sobótka</t>
  </si>
  <si>
    <t>oak-pine-juniper woodland</t>
  </si>
  <si>
    <t>ex dead branch Quercus turbinella</t>
  </si>
  <si>
    <t>Caruthers Canyon</t>
  </si>
  <si>
    <t>San Bernadino</t>
  </si>
  <si>
    <t>1725m</t>
  </si>
  <si>
    <t>M.L. &amp; L. Borowiec</t>
  </si>
  <si>
    <t>Issyk-Kul Lake</t>
  </si>
  <si>
    <t>Bokonbaevo distr.</t>
  </si>
  <si>
    <t>Issyk-Kul</t>
  </si>
  <si>
    <t>Kyrgyzstan</t>
  </si>
  <si>
    <t>1620m</t>
  </si>
  <si>
    <t>Bosteri, Issyk-Kul coast</t>
  </si>
  <si>
    <t>Cholpon-Ata distr.</t>
  </si>
  <si>
    <t>1600m</t>
  </si>
  <si>
    <t>J. des Lauriers</t>
  </si>
  <si>
    <t>Pinyon, juniper woodland</t>
  </si>
  <si>
    <t>Curtis Canyon rd., NN699 Clark Mtns</t>
  </si>
  <si>
    <t>1655m</t>
  </si>
  <si>
    <t>sifted litter (leaf mould, rotten wood)</t>
  </si>
  <si>
    <t>A. Tinaut</t>
  </si>
  <si>
    <t>Barranco del Espartal</t>
  </si>
  <si>
    <t>Baza</t>
  </si>
  <si>
    <t>Andalusia</t>
  </si>
  <si>
    <t>C.S. Moreau</t>
  </si>
  <si>
    <t>Little Torch Key, TNC Torchwood Hammock, end of Pirates Rd.</t>
  </si>
  <si>
    <t>Monroe</t>
  </si>
  <si>
    <t>Florida</t>
  </si>
  <si>
    <t>high desert</t>
  </si>
  <si>
    <t>under Rhus tree</t>
  </si>
  <si>
    <t>Anza-Borrego Desert State Park</t>
  </si>
  <si>
    <t>San Diego</t>
  </si>
  <si>
    <t>1035m</t>
  </si>
  <si>
    <t>20m</t>
  </si>
  <si>
    <t>J. Aviles</t>
  </si>
  <si>
    <t>Palomares de Bejar</t>
  </si>
  <si>
    <t>Salamanca</t>
  </si>
  <si>
    <t>Castille and León</t>
  </si>
  <si>
    <t>Wroclaw-Redzin</t>
  </si>
  <si>
    <t>R.A. Johnson</t>
  </si>
  <si>
    <t>dry forest</t>
  </si>
  <si>
    <t>14km NE Hwy 19 turnoff to Presa Santa Inez</t>
  </si>
  <si>
    <t>Baja California Sur</t>
  </si>
  <si>
    <t>385m</t>
  </si>
  <si>
    <t>oak-pine woodland</t>
  </si>
  <si>
    <t>1km W La Laguna</t>
  </si>
  <si>
    <t>Key Largo Hammock Botanical S.P.</t>
  </si>
  <si>
    <t>salt desert scrub</t>
  </si>
  <si>
    <t>40km NE Moab</t>
  </si>
  <si>
    <t>Grand</t>
  </si>
  <si>
    <t>grass, sage, bare soil</t>
  </si>
  <si>
    <t>7km SE Interior</t>
  </si>
  <si>
    <t>Jackson</t>
  </si>
  <si>
    <t>South Dakota</t>
  </si>
  <si>
    <t>700m</t>
  </si>
  <si>
    <t>minute</t>
  </si>
  <si>
    <t>Rotten pine branch 2" diam. with bark on litter surface in shade</t>
  </si>
  <si>
    <t>Southwestern Research Station</t>
  </si>
  <si>
    <t>1650m</t>
  </si>
  <si>
    <t>Bare hole nest in bare soil: fine silty sand on flat, sparse grassy-herb. veg. Nest about 6" deep</t>
  </si>
  <si>
    <t>Cadiz Pr. Road Tarifa-El Bujeo</t>
  </si>
  <si>
    <t>262m</t>
  </si>
  <si>
    <t>oak forest</t>
  </si>
  <si>
    <t>Sierra Subbetica</t>
  </si>
  <si>
    <t>986m</t>
  </si>
  <si>
    <t>Catarineu</t>
  </si>
  <si>
    <t>Monte de las Cenizas</t>
  </si>
  <si>
    <t>Murcia</t>
  </si>
  <si>
    <t>M. Staab</t>
  </si>
  <si>
    <t>on ground</t>
  </si>
  <si>
    <t>Gutianshan</t>
  </si>
  <si>
    <t>Zhejiang</t>
  </si>
  <si>
    <t>China</t>
  </si>
  <si>
    <t>330m</t>
  </si>
  <si>
    <t>D.L. Lubertazzi</t>
  </si>
  <si>
    <t>xeric scrub on limestone</t>
  </si>
  <si>
    <t>half buried branch (3.5 cm diam) and in soil</t>
  </si>
  <si>
    <t>Jaragua National Park</t>
  </si>
  <si>
    <t>Pedernales</t>
  </si>
  <si>
    <t>Dominican Republic</t>
  </si>
  <si>
    <t>125m</t>
  </si>
  <si>
    <t>16m</t>
  </si>
  <si>
    <t>C. Griswold et al.</t>
  </si>
  <si>
    <t>forest</t>
  </si>
  <si>
    <t>sifted litter</t>
  </si>
  <si>
    <t>Nankang Yakou</t>
  </si>
  <si>
    <t>Yunnan</t>
  </si>
  <si>
    <t>2180m</t>
  </si>
  <si>
    <t>S. Salata</t>
  </si>
  <si>
    <t>Dodecanese, Karpathos, Spoa-Mesochori road loc. 2</t>
  </si>
  <si>
    <t>South Aegean</t>
  </si>
  <si>
    <t>A Schulz</t>
  </si>
  <si>
    <t>Island Brac, (south), 3km E. Bol</t>
  </si>
  <si>
    <t>Croatia</t>
  </si>
  <si>
    <t>Montaña Bermeja</t>
  </si>
  <si>
    <t>Tenerife</t>
  </si>
  <si>
    <t>Canary Islands</t>
  </si>
  <si>
    <t>1545m</t>
  </si>
  <si>
    <t>W. Freund</t>
  </si>
  <si>
    <t>canopy fogging</t>
  </si>
  <si>
    <t>rainforest</t>
  </si>
  <si>
    <t>Western, Kakamega Forest, Colobus</t>
  </si>
  <si>
    <t>Kakamega</t>
  </si>
  <si>
    <t>malaise trap on treeless mountain top</t>
  </si>
  <si>
    <t>Lasovsky Zapovieonik</t>
  </si>
  <si>
    <t>Primorskiy</t>
  </si>
  <si>
    <t>Russia</t>
  </si>
  <si>
    <t>526m</t>
  </si>
  <si>
    <t>Bystrzyca Kłodzka</t>
  </si>
  <si>
    <t>pine/oak forest</t>
  </si>
  <si>
    <t>nest in dead wood on live tree</t>
  </si>
  <si>
    <t>9km NW Cuernavaca</t>
  </si>
  <si>
    <t>Morelos</t>
  </si>
  <si>
    <t>2260m</t>
  </si>
  <si>
    <t>5m</t>
  </si>
  <si>
    <t>deciduous transitional forest</t>
  </si>
  <si>
    <t>nest in small tree</t>
  </si>
  <si>
    <t>Los Arroyos</t>
  </si>
  <si>
    <t>1190m</t>
  </si>
  <si>
    <t>S.P. Harrison</t>
  </si>
  <si>
    <t>Point Sal</t>
  </si>
  <si>
    <t>Santa Barbara</t>
  </si>
  <si>
    <t>quarry in pine/oak forest</t>
  </si>
  <si>
    <t>nest in soil between rocks</t>
  </si>
  <si>
    <t>18km NW Oaxaca</t>
  </si>
  <si>
    <t>Oaxaca</t>
  </si>
  <si>
    <t>2970m</t>
  </si>
  <si>
    <t>D. Dubovikoff</t>
  </si>
  <si>
    <t>Mpio: Pinal de Amoles</t>
  </si>
  <si>
    <t>Querétaro</t>
  </si>
  <si>
    <t>2477m</t>
  </si>
  <si>
    <t>nest in dead flower stalk</t>
  </si>
  <si>
    <t>17km NE Oaxaca</t>
  </si>
  <si>
    <t>2700m</t>
  </si>
  <si>
    <t>R. Anderson</t>
  </si>
  <si>
    <t>pine/scrub</t>
  </si>
  <si>
    <t>litter</t>
  </si>
  <si>
    <t>P.N. Mensura Piloto</t>
  </si>
  <si>
    <t>Mayari</t>
  </si>
  <si>
    <t>Holguín</t>
  </si>
  <si>
    <t>760m</t>
  </si>
  <si>
    <t>H. Bharti</t>
  </si>
  <si>
    <t>Manali</t>
  </si>
  <si>
    <t>Himachal Pradesh</t>
  </si>
  <si>
    <t>India</t>
  </si>
  <si>
    <t>2020m</t>
  </si>
  <si>
    <t>Gangotri</t>
  </si>
  <si>
    <t>Uttarakhand</t>
  </si>
  <si>
    <t>3000m</t>
  </si>
  <si>
    <t>4km E Mataquescuintla</t>
  </si>
  <si>
    <t>Jalapa</t>
  </si>
  <si>
    <t>2400m</t>
  </si>
  <si>
    <t>pine/oak/thorn scrub</t>
  </si>
  <si>
    <t>nest in dead branch</t>
  </si>
  <si>
    <t>6.5km WSW Ixtlán de Juárez</t>
  </si>
  <si>
    <t>1790m</t>
  </si>
  <si>
    <t>S.P. Cover</t>
  </si>
  <si>
    <t>pine-oak forest</t>
  </si>
  <si>
    <t>0.2mi S of the jct. of AFB 211 on AFB 214 at Indigo Pond, Elgin Airforce Base</t>
  </si>
  <si>
    <t>Walton Co.</t>
  </si>
  <si>
    <t>70m</t>
  </si>
  <si>
    <t>pine forest</t>
  </si>
  <si>
    <t>nest in twig on live tree</t>
  </si>
  <si>
    <t>30km SSE Constanza</t>
  </si>
  <si>
    <t>La Vega</t>
  </si>
  <si>
    <t>2030m</t>
  </si>
  <si>
    <t>under stone</t>
  </si>
  <si>
    <t>Chiricahua Mtns., 21km W Jct. Rt. 80 on FSR 74</t>
  </si>
  <si>
    <t>sagebrush-riparian vegetation</t>
  </si>
  <si>
    <t>nest in soil under Sarcobatus</t>
  </si>
  <si>
    <t>1285m</t>
  </si>
  <si>
    <t>1km NE Alto de Cotilla</t>
  </si>
  <si>
    <t>Guantanamo</t>
  </si>
  <si>
    <t>500m</t>
  </si>
  <si>
    <t>ex dead stem of Asteraceae</t>
  </si>
  <si>
    <t>6km W Puerto Angel</t>
  </si>
  <si>
    <t>Cerro Largo</t>
  </si>
  <si>
    <t>J. Torres</t>
  </si>
  <si>
    <t>Bo. Sonadora</t>
  </si>
  <si>
    <t>Guaynabo</t>
  </si>
  <si>
    <t>Puerto Rico</t>
  </si>
  <si>
    <t>205m</t>
  </si>
  <si>
    <t>coordinates and elevation estimated from label data</t>
  </si>
  <si>
    <t>pine/oak riparian woodland</t>
  </si>
  <si>
    <t>nest in hollow branch of Quercus chrysolepis</t>
  </si>
  <si>
    <t>4.5km SW North Bloomfield</t>
  </si>
  <si>
    <t>990m</t>
  </si>
  <si>
    <t>chaparral</t>
  </si>
  <si>
    <t>under bark of P. attenuata</t>
  </si>
  <si>
    <t>Castle Rock State Park</t>
  </si>
  <si>
    <t>Santa Cruz</t>
  </si>
  <si>
    <t>750m</t>
  </si>
  <si>
    <t>Quercus ilex on talus slope under a steep cliff</t>
  </si>
  <si>
    <t>Palermo</t>
  </si>
  <si>
    <t>245m</t>
  </si>
  <si>
    <t>Abies nebrodensis/Quercus ilex</t>
  </si>
  <si>
    <t>Vallone Madonna degli Angeli, Ma Donie</t>
  </si>
  <si>
    <t>1410m</t>
  </si>
  <si>
    <t>Pinus spp. reforestation</t>
  </si>
  <si>
    <t>405m</t>
  </si>
  <si>
    <t>meadow/garrigue near the sea</t>
  </si>
  <si>
    <t>Trapani</t>
  </si>
  <si>
    <t>15m</t>
  </si>
  <si>
    <t>ex rotten branch on fallen log</t>
  </si>
  <si>
    <t>Pahalgam</t>
  </si>
  <si>
    <t>Jammu and Kashmir</t>
  </si>
  <si>
    <t>2190m</t>
  </si>
  <si>
    <t>oak woodland</t>
  </si>
  <si>
    <t>sifted litter (leaf mold, rotten wood)</t>
  </si>
  <si>
    <t>2 km WSW São Luís</t>
  </si>
  <si>
    <t>Beja</t>
  </si>
  <si>
    <t>Portugal</t>
  </si>
  <si>
    <t>320m</t>
  </si>
  <si>
    <t>Small remant patch of oak woodland, surrounded by Eucalyptus, at summit of Serra de São Domingos. Quercus suber, Pinus pinaster, Arbutus unedo. Collections made between 37.70688 -8.68488 (±3m) and 37.70701 -8.68435 (±3m), yielding mean coordinates of 37.70694 -8.68462, with extent ±30 m.</t>
  </si>
  <si>
    <t>El Bailadero</t>
  </si>
  <si>
    <t>Sierra de Anaga, Tenerife</t>
  </si>
  <si>
    <t>680m</t>
  </si>
  <si>
    <t>M. Bennett</t>
  </si>
  <si>
    <t>Sant Llorenc del Munt NP, 11km NW Tarrasa</t>
  </si>
  <si>
    <t>M. Noack</t>
  </si>
  <si>
    <t>early succession tree plantation</t>
  </si>
  <si>
    <t>sifted leaf litter</t>
  </si>
  <si>
    <t>Xingangshan</t>
  </si>
  <si>
    <t>Jiangxi</t>
  </si>
  <si>
    <t>173m</t>
  </si>
  <si>
    <t>Occitanie</t>
  </si>
  <si>
    <t>A. Alicata &amp; E. Schifani</t>
  </si>
  <si>
    <t>Pinus halepensis forest</t>
  </si>
  <si>
    <t>Ragusa</t>
  </si>
  <si>
    <t>170m</t>
  </si>
  <si>
    <t>3km NW Cirella</t>
  </si>
  <si>
    <t>Cosenza</t>
  </si>
  <si>
    <t>390m</t>
  </si>
  <si>
    <t>2011-08</t>
  </si>
  <si>
    <t>Bergamo</t>
  </si>
  <si>
    <t>380m</t>
  </si>
  <si>
    <t>Catania</t>
  </si>
  <si>
    <t>Vendicari Reserve</t>
  </si>
  <si>
    <t>elevation estimated from coordinates</t>
  </si>
  <si>
    <t>975m</t>
  </si>
  <si>
    <t>DateCollected</t>
  </si>
  <si>
    <t>not provided</t>
  </si>
  <si>
    <t>Subfamily</t>
  </si>
  <si>
    <t>Myrmicinae</t>
  </si>
  <si>
    <t>PSW16203</t>
  </si>
  <si>
    <t>Pseudotsuga forest</t>
  </si>
  <si>
    <t>ex Formica obscuripes mound nest (different but close to PSW16202); 3:00 pm</t>
  </si>
  <si>
    <t>3.9km SW Ganges, Salt Spring Island</t>
  </si>
  <si>
    <t>Capital</t>
  </si>
  <si>
    <t>British Columbia</t>
  </si>
  <si>
    <t>MLB49-1</t>
  </si>
  <si>
    <t>sun-exposed rock pile, mountain meadow</t>
  </si>
  <si>
    <t>nest in dead branch on ground with Leptothorax acervorum slaves</t>
  </si>
  <si>
    <t>Huta n. Bystrzca Klodzka</t>
  </si>
  <si>
    <t>Dolnoslaskie</t>
  </si>
  <si>
    <t>coordinates obtained from Label</t>
  </si>
  <si>
    <t>UCDC</t>
  </si>
  <si>
    <t>HLMD</t>
  </si>
  <si>
    <t>MMPC</t>
  </si>
  <si>
    <t>LocatedAt</t>
  </si>
  <si>
    <t>AL0578.01</t>
  </si>
  <si>
    <t>A. Lucky</t>
  </si>
  <si>
    <t>treefall</t>
  </si>
  <si>
    <t>Muller Range, 36km SW Kopiago</t>
  </si>
  <si>
    <t>Western</t>
  </si>
  <si>
    <t>Papua New Guinea</t>
  </si>
  <si>
    <t>1635m</t>
  </si>
  <si>
    <t>Australasia</t>
  </si>
  <si>
    <t>DJC0192</t>
  </si>
  <si>
    <t>JTLC</t>
  </si>
  <si>
    <t>D.J. Cox</t>
  </si>
  <si>
    <t>San Cristóbal</t>
  </si>
  <si>
    <t>2130m</t>
  </si>
  <si>
    <t xml:space="preserve">JTL8752 </t>
  </si>
  <si>
    <t>marsh/road edge</t>
  </si>
  <si>
    <t>Ant Valley</t>
  </si>
  <si>
    <t>Cache</t>
  </si>
  <si>
    <t>1730m</t>
  </si>
  <si>
    <t>JTL8534</t>
  </si>
  <si>
    <t>pebble mound nest</t>
  </si>
  <si>
    <t>75km NW Delta</t>
  </si>
  <si>
    <t>Juab</t>
  </si>
  <si>
    <t xml:space="preserve">JTL8382.2 </t>
  </si>
  <si>
    <t>sparse conifer woods</t>
  </si>
  <si>
    <t>in rotten stump</t>
  </si>
  <si>
    <t>Lakeview</t>
  </si>
  <si>
    <t>Beaverhead</t>
  </si>
  <si>
    <t>Montana</t>
  </si>
  <si>
    <t>PSW16443-83</t>
  </si>
  <si>
    <t>6L sifted litter, extracted in Winkler sack over 36 hours</t>
  </si>
  <si>
    <t>sifted leaf litter (leaf mold, rotten wood)</t>
  </si>
  <si>
    <t>Danum Valley, West Trail</t>
  </si>
  <si>
    <t>220m</t>
  </si>
  <si>
    <t>BioSample accession</t>
  </si>
  <si>
    <t>BioProject accession</t>
  </si>
  <si>
    <t>SAMN22246757</t>
  </si>
  <si>
    <t>SAMN22246758</t>
  </si>
  <si>
    <t>SAMN22246759</t>
  </si>
  <si>
    <t>SAMN22246760</t>
  </si>
  <si>
    <t>SAMN22246761</t>
  </si>
  <si>
    <t>SAMN22246762</t>
  </si>
  <si>
    <t>SAMN22246763</t>
  </si>
  <si>
    <t>SAMN22246764</t>
  </si>
  <si>
    <t>SAMN22246765</t>
  </si>
  <si>
    <t>SAMN22246766</t>
  </si>
  <si>
    <t>SAMN22246767</t>
  </si>
  <si>
    <t>SAMN22246768</t>
  </si>
  <si>
    <t>SAMN22246769</t>
  </si>
  <si>
    <t>SAMN22246770</t>
  </si>
  <si>
    <t>SAMN22246771</t>
  </si>
  <si>
    <t>SAMN22246772</t>
  </si>
  <si>
    <t>SAMN22246773</t>
  </si>
  <si>
    <t>SAMN22246775</t>
  </si>
  <si>
    <t>SAMN22246776</t>
  </si>
  <si>
    <t>SAMN22246777</t>
  </si>
  <si>
    <t>SAMN22246778</t>
  </si>
  <si>
    <t>SAMN22246779</t>
  </si>
  <si>
    <t>SAMN22246780</t>
  </si>
  <si>
    <t>SAMN22246781</t>
  </si>
  <si>
    <t>SAMN22246782</t>
  </si>
  <si>
    <t>SAMN22246783</t>
  </si>
  <si>
    <t>SAMN22246784</t>
  </si>
  <si>
    <t>SAMN22246785</t>
  </si>
  <si>
    <t>SAMN22246786</t>
  </si>
  <si>
    <t>SAMN22246787</t>
  </si>
  <si>
    <t>SAMN22246788</t>
  </si>
  <si>
    <t>SAMN22246789</t>
  </si>
  <si>
    <t>SAMN22246790</t>
  </si>
  <si>
    <t>SAMN22246791</t>
  </si>
  <si>
    <t>SAMN22246792</t>
  </si>
  <si>
    <t>SAMN22246793</t>
  </si>
  <si>
    <t>SAMN22246794</t>
  </si>
  <si>
    <t>SAMN22246795</t>
  </si>
  <si>
    <t>SAMN22246796</t>
  </si>
  <si>
    <t>SAMN22246797</t>
  </si>
  <si>
    <t>SAMN22246798</t>
  </si>
  <si>
    <t>SAMN22246799</t>
  </si>
  <si>
    <t>SAMN22246800</t>
  </si>
  <si>
    <t>SAMN22246801</t>
  </si>
  <si>
    <t>SAMN22246802</t>
  </si>
  <si>
    <t>SAMN22246803</t>
  </si>
  <si>
    <t>SAMN22246804</t>
  </si>
  <si>
    <t>SAMN22246805</t>
  </si>
  <si>
    <t>SAMN22246806</t>
  </si>
  <si>
    <t>SAMN22246807</t>
  </si>
  <si>
    <t>SAMN22246808</t>
  </si>
  <si>
    <t>SAMN22246809</t>
  </si>
  <si>
    <t>SAMN22246810</t>
  </si>
  <si>
    <t>SAMN22246811</t>
  </si>
  <si>
    <t>SAMN22246812</t>
  </si>
  <si>
    <t>SAMN22246813</t>
  </si>
  <si>
    <t>SAMN22246814</t>
  </si>
  <si>
    <t>SAMN22246815</t>
  </si>
  <si>
    <t>SAMN22246816</t>
  </si>
  <si>
    <t>SAMN22246817</t>
  </si>
  <si>
    <t>SAMN22246818</t>
  </si>
  <si>
    <t>SAMN22246819</t>
  </si>
  <si>
    <t>SAMN22246820</t>
  </si>
  <si>
    <t>SAMN22246821</t>
  </si>
  <si>
    <t>SAMN22246822</t>
  </si>
  <si>
    <t>SAMN22246823</t>
  </si>
  <si>
    <t>SAMN22246824</t>
  </si>
  <si>
    <t>SAMN22246825</t>
  </si>
  <si>
    <t>SAMN22246826</t>
  </si>
  <si>
    <t>SAMN22246827</t>
  </si>
  <si>
    <t>SAMN22246828</t>
  </si>
  <si>
    <t>SAMN22246829</t>
  </si>
  <si>
    <t>SAMN22246830</t>
  </si>
  <si>
    <t>SAMN22246831</t>
  </si>
  <si>
    <t>SAMN22246832</t>
  </si>
  <si>
    <t>SAMN22246833</t>
  </si>
  <si>
    <t>SAMN22246834</t>
  </si>
  <si>
    <t>SAMN22246835</t>
  </si>
  <si>
    <t>SAMN22246836</t>
  </si>
  <si>
    <t>SAMN22246837</t>
  </si>
  <si>
    <t>SAMN22246838</t>
  </si>
  <si>
    <t>SAMN22246839</t>
  </si>
  <si>
    <t>SAMN22246840</t>
  </si>
  <si>
    <t>SAMN22246841</t>
  </si>
  <si>
    <t>SAMN22246842</t>
  </si>
  <si>
    <t>SAMN22246843</t>
  </si>
  <si>
    <t>SRA accession</t>
  </si>
  <si>
    <t>SRR16576511</t>
  </si>
  <si>
    <t>SRR16576528</t>
  </si>
  <si>
    <t>SRR16576517</t>
  </si>
  <si>
    <t>SRR16576519</t>
  </si>
  <si>
    <t>SRR16576518</t>
  </si>
  <si>
    <t>SRR16576516</t>
  </si>
  <si>
    <t>SRR16576487</t>
  </si>
  <si>
    <t>SRR16576485</t>
  </si>
  <si>
    <t>SRR16576460</t>
  </si>
  <si>
    <t>SRR16576484</t>
  </si>
  <si>
    <t>SRR16576515</t>
  </si>
  <si>
    <t>SRR16576497</t>
  </si>
  <si>
    <t>SRR16576463</t>
  </si>
  <si>
    <t>SRR16576461</t>
  </si>
  <si>
    <t>SRR16576483</t>
  </si>
  <si>
    <t>SRR16576482</t>
  </si>
  <si>
    <t>SRR16576481</t>
  </si>
  <si>
    <t>SRR16576513</t>
  </si>
  <si>
    <t>SRR16576500</t>
  </si>
  <si>
    <t>SRR16576480</t>
  </si>
  <si>
    <t>SRR16576479</t>
  </si>
  <si>
    <t>SRR16576458</t>
  </si>
  <si>
    <t>SRR16576486</t>
  </si>
  <si>
    <t>SRR16576506</t>
  </si>
  <si>
    <t>SRR16576475</t>
  </si>
  <si>
    <t>SRR16576449</t>
  </si>
  <si>
    <t>SRR16576464</t>
  </si>
  <si>
    <t>SRR16576496</t>
  </si>
  <si>
    <t>SRR16576495</t>
  </si>
  <si>
    <t>SRR16576462</t>
  </si>
  <si>
    <t>SRR16576505</t>
  </si>
  <si>
    <t>SRR16576478</t>
  </si>
  <si>
    <t>SRR16576532</t>
  </si>
  <si>
    <t>SRR16576504</t>
  </si>
  <si>
    <t>SRR16576531</t>
  </si>
  <si>
    <t>SRR16576530</t>
  </si>
  <si>
    <t>SRR16576477</t>
  </si>
  <si>
    <t>SRR16576476</t>
  </si>
  <si>
    <t>SRR16576474</t>
  </si>
  <si>
    <t>SRR16576529</t>
  </si>
  <si>
    <t>SRR16576473</t>
  </si>
  <si>
    <t>SRR16576472</t>
  </si>
  <si>
    <t>SRR16576533</t>
  </si>
  <si>
    <t>SRR16576471</t>
  </si>
  <si>
    <t>SRR16576455</t>
  </si>
  <si>
    <t>SRR16576454</t>
  </si>
  <si>
    <t>SRR16576527</t>
  </si>
  <si>
    <t>SRR16576526</t>
  </si>
  <si>
    <t>SRR16576503</t>
  </si>
  <si>
    <t>SRR16576525</t>
  </si>
  <si>
    <t>SRR16576524</t>
  </si>
  <si>
    <t>SRR16576523</t>
  </si>
  <si>
    <t>SRR16576522</t>
  </si>
  <si>
    <t>SRR16576534</t>
  </si>
  <si>
    <t>SRR16576502</t>
  </si>
  <si>
    <t>SRR16576521</t>
  </si>
  <si>
    <t>SRR16576501</t>
  </si>
  <si>
    <t>SRR16576520</t>
  </si>
  <si>
    <t>SRR16576512</t>
  </si>
  <si>
    <t>SRR16576510</t>
  </si>
  <si>
    <t>SRR16576509</t>
  </si>
  <si>
    <t>SRR16576508</t>
  </si>
  <si>
    <t>SRR16576507</t>
  </si>
  <si>
    <t>SRR16576499</t>
  </si>
  <si>
    <t>SRR16576498</t>
  </si>
  <si>
    <t>SRR16576457</t>
  </si>
  <si>
    <t>SRR16576459</t>
  </si>
  <si>
    <t>SRR16576456</t>
  </si>
  <si>
    <t>SRR16576492</t>
  </si>
  <si>
    <t>SRR16576494</t>
  </si>
  <si>
    <t>SRR16576493</t>
  </si>
  <si>
    <t>SRR16576491</t>
  </si>
  <si>
    <t>SRR16576490</t>
  </si>
  <si>
    <t>SRR16576489</t>
  </si>
  <si>
    <t>SRR16576488</t>
  </si>
  <si>
    <t>SRR16576453</t>
  </si>
  <si>
    <t>SRR16576452</t>
  </si>
  <si>
    <t>SRR16576451</t>
  </si>
  <si>
    <t>SRR16576450</t>
  </si>
  <si>
    <t>SRR16576448</t>
  </si>
  <si>
    <t>SRR16576470</t>
  </si>
  <si>
    <t>SRR16576469</t>
  </si>
  <si>
    <t>SRR16576468</t>
  </si>
  <si>
    <t>SRR16576467</t>
  </si>
  <si>
    <t>SRR16576466</t>
  </si>
  <si>
    <t>SRR16576465</t>
  </si>
  <si>
    <t>SAMN06208917</t>
  </si>
  <si>
    <t>SRR5150643</t>
  </si>
  <si>
    <t>SAMN06208922</t>
  </si>
  <si>
    <t>SRR5150634</t>
  </si>
  <si>
    <t>SAMN06208938</t>
  </si>
  <si>
    <t>SRR5150616</t>
  </si>
  <si>
    <t>SAMN06208913</t>
  </si>
  <si>
    <t>SRR5150658</t>
  </si>
  <si>
    <t>SAMN07314018</t>
  </si>
  <si>
    <t>SAMN07314007</t>
  </si>
  <si>
    <t>SAMN07314029</t>
  </si>
  <si>
    <t>SAMN07314021</t>
  </si>
  <si>
    <t>SAMN07314022</t>
  </si>
  <si>
    <t>SAMN07314030</t>
  </si>
  <si>
    <t>SAMN07314039</t>
  </si>
  <si>
    <t>SAMN07314023</t>
  </si>
  <si>
    <t>SAMN07314034</t>
  </si>
  <si>
    <t>SAMN07314040</t>
  </si>
  <si>
    <t>SAMN07314006</t>
  </si>
  <si>
    <t>SAMN07314027</t>
  </si>
  <si>
    <t>SAMN07314035</t>
  </si>
  <si>
    <t>SAMN07314016</t>
  </si>
  <si>
    <t>SAMN07314008</t>
  </si>
  <si>
    <t>SAMN07314032</t>
  </si>
  <si>
    <t>SAMN07314036</t>
  </si>
  <si>
    <t>SAMN07314017</t>
  </si>
  <si>
    <t>SAMN07314019</t>
  </si>
  <si>
    <t>SAMN07314015</t>
  </si>
  <si>
    <t>SAMN07314037</t>
  </si>
  <si>
    <t>SAMN07314028</t>
  </si>
  <si>
    <t>SAMN07314003</t>
  </si>
  <si>
    <t>SAMN07314001</t>
  </si>
  <si>
    <t>SAMN07314004</t>
  </si>
  <si>
    <t>SAMN07314041</t>
  </si>
  <si>
    <t>SAMN07314033</t>
  </si>
  <si>
    <t>SAMN07314025</t>
  </si>
  <si>
    <t>SAMN07314013</t>
  </si>
  <si>
    <t>SAMN07314014</t>
  </si>
  <si>
    <t>SAMN07314005</t>
  </si>
  <si>
    <t>SAMN07314020</t>
  </si>
  <si>
    <t>SAMN07314009</t>
  </si>
  <si>
    <t>SAMN07314026</t>
  </si>
  <si>
    <t>SAMN07314038</t>
  </si>
  <si>
    <t>SAMN07314024</t>
  </si>
  <si>
    <t>SAMN07314012</t>
  </si>
  <si>
    <t>SAMN07314010</t>
  </si>
  <si>
    <t>SAMN07314011</t>
  </si>
  <si>
    <t>SAMN07314031</t>
  </si>
  <si>
    <t>SAMN07314000</t>
  </si>
  <si>
    <t>SAMN07314002</t>
  </si>
  <si>
    <t>SAMN07314042</t>
  </si>
  <si>
    <t>SRR5809513</t>
  </si>
  <si>
    <t>SRR5809515</t>
  </si>
  <si>
    <t>SRR5809532</t>
  </si>
  <si>
    <t>SRR5809552</t>
  </si>
  <si>
    <t>SRR5809518</t>
  </si>
  <si>
    <t>SRR5809521</t>
  </si>
  <si>
    <t>SRR5809525</t>
  </si>
  <si>
    <t>SRR5809522</t>
  </si>
  <si>
    <t>SRR5809536</t>
  </si>
  <si>
    <t>SRR5809533</t>
  </si>
  <si>
    <t>SRR5809523</t>
  </si>
  <si>
    <t>SRR5809540</t>
  </si>
  <si>
    <t>SRR5809530</t>
  </si>
  <si>
    <t>SRR5809519</t>
  </si>
  <si>
    <t>SRR5809527</t>
  </si>
  <si>
    <t>SRR5809539</t>
  </si>
  <si>
    <t>SRR5809547</t>
  </si>
  <si>
    <t>SRR5809511</t>
  </si>
  <si>
    <t>SRR5809538</t>
  </si>
  <si>
    <t>SRR5809542</t>
  </si>
  <si>
    <t>SRR5809543</t>
  </si>
  <si>
    <t>SRR5809551</t>
  </si>
  <si>
    <t>SRR5809548</t>
  </si>
  <si>
    <t>SRR5809541</t>
  </si>
  <si>
    <t>SRR5809520</t>
  </si>
  <si>
    <t>SRR5809514</t>
  </si>
  <si>
    <t>SRR5809512</t>
  </si>
  <si>
    <t>SRR5809517</t>
  </si>
  <si>
    <t>SRR5809531</t>
  </si>
  <si>
    <t>SRR5809537</t>
  </si>
  <si>
    <t>SRR5809529</t>
  </si>
  <si>
    <t>SRR5809550</t>
  </si>
  <si>
    <t>SRR5809549</t>
  </si>
  <si>
    <t>SRR5809516</t>
  </si>
  <si>
    <t>SRR5809524</t>
  </si>
  <si>
    <t>SRR5809510</t>
  </si>
  <si>
    <t>SRR5809526</t>
  </si>
  <si>
    <t>SRR5809534</t>
  </si>
  <si>
    <t>SRR5809528</t>
  </si>
  <si>
    <t>SRR5809544</t>
  </si>
  <si>
    <t>SRR5809546</t>
  </si>
  <si>
    <t>SRR5809545</t>
  </si>
  <si>
    <t>SRR5809535</t>
  </si>
  <si>
    <t>SAMN09286717</t>
  </si>
  <si>
    <t>SRR7248634</t>
  </si>
  <si>
    <t>SAMN16700114</t>
  </si>
  <si>
    <t>SRR13004465</t>
  </si>
  <si>
    <r>
      <t xml:space="preserve">Branstetter et al. 2017 (named </t>
    </r>
    <r>
      <rPr>
        <i/>
        <sz val="12"/>
        <color theme="1"/>
        <rFont val="Calibri"/>
        <family val="2"/>
        <scheme val="minor"/>
      </rPr>
      <t>Leptothorax muscorum</t>
    </r>
    <r>
      <rPr>
        <sz val="12"/>
        <color theme="1"/>
        <rFont val="Calibri"/>
        <family val="2"/>
        <scheme val="minor"/>
      </rPr>
      <t xml:space="preserve">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</si>
  <si>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Temnothorax</t>
    </r>
    <r>
      <rPr>
        <sz val="12"/>
        <color theme="1"/>
        <rFont val="Calibri"/>
        <family val="2"/>
        <scheme val="minor"/>
      </rPr>
      <t xml:space="preserve"> MMP07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</si>
  <si>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Temnothorax nylanderi</t>
    </r>
    <r>
      <rPr>
        <sz val="12"/>
        <color theme="1"/>
        <rFont val="Calibri"/>
        <family val="2"/>
        <scheme val="minor"/>
      </rPr>
      <t xml:space="preserve">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</si>
  <si>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Temnothorax salvini</t>
    </r>
    <r>
      <rPr>
        <sz val="12"/>
        <color theme="1"/>
        <rFont val="Calibri"/>
        <family val="2"/>
        <scheme val="minor"/>
      </rPr>
      <t xml:space="preserve">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</si>
  <si>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Temnothorax striatulus</t>
    </r>
    <r>
      <rPr>
        <sz val="12"/>
        <color theme="1"/>
        <rFont val="Calibri"/>
        <family val="2"/>
        <scheme val="minor"/>
      </rPr>
      <t xml:space="preserve"> cf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</si>
  <si>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Temnothorax fuscatus</t>
    </r>
    <r>
      <rPr>
        <sz val="12"/>
        <color theme="1"/>
        <rFont val="Calibri"/>
        <family val="2"/>
        <scheme val="minor"/>
      </rPr>
      <t xml:space="preserve"> cf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</si>
  <si>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Leptothorax calderoni</t>
    </r>
    <r>
      <rPr>
        <sz val="12"/>
        <color theme="1"/>
        <rFont val="Calibri"/>
        <family val="2"/>
        <scheme val="minor"/>
      </rPr>
      <t xml:space="preserve">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</si>
  <si>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Gauromyrmex</t>
    </r>
    <r>
      <rPr>
        <sz val="12"/>
        <color theme="1"/>
        <rFont val="Calibri"/>
        <family val="2"/>
        <scheme val="minor"/>
      </rPr>
      <t xml:space="preserve"> my01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</si>
  <si>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Temnothorax peninsularis</t>
    </r>
    <r>
      <rPr>
        <sz val="12"/>
        <color theme="1"/>
        <rFont val="Calibri"/>
        <family val="2"/>
        <scheme val="minor"/>
      </rPr>
      <t xml:space="preserve"> nr in that study)</t>
    </r>
  </si>
  <si>
    <r>
      <t xml:space="preserve">Prebus 2017 (named </t>
    </r>
    <r>
      <rPr>
        <i/>
        <sz val="12"/>
        <color theme="1"/>
        <rFont val="Calibri"/>
        <family val="2"/>
        <scheme val="minor"/>
      </rPr>
      <t>Temnothorax flavispinus</t>
    </r>
    <r>
      <rPr>
        <sz val="12"/>
        <color theme="1"/>
        <rFont val="Calibri"/>
        <family val="2"/>
        <scheme val="minor"/>
      </rPr>
      <t xml:space="preserve"> cf in that study)</t>
    </r>
  </si>
  <si>
    <t>Temnothorax_marae_sp_nov</t>
  </si>
  <si>
    <t>Temnothorax_poldii_sp_nov</t>
  </si>
  <si>
    <t>Temnothorax_vivianoi_sp_nov</t>
  </si>
  <si>
    <t>poldii_sp_nov</t>
  </si>
  <si>
    <t>vivianoi_sp_nov</t>
  </si>
  <si>
    <t>marae_sp_nov</t>
  </si>
  <si>
    <t>Temnothorax marae sp. n.</t>
  </si>
  <si>
    <t>A. Alicata, M. Prebus</t>
  </si>
  <si>
    <t>38.155833</t>
  </si>
  <si>
    <t>13.354417</t>
  </si>
  <si>
    <t>255</t>
  </si>
  <si>
    <t>350m</t>
  </si>
  <si>
    <r>
      <rPr>
        <i/>
        <sz val="11"/>
        <color theme="1"/>
        <rFont val="Calibri"/>
        <family val="2"/>
        <scheme val="minor"/>
      </rPr>
      <t>Pistacia lentiscus</t>
    </r>
    <r>
      <rPr>
        <sz val="11"/>
        <color theme="1"/>
        <rFont val="Calibri"/>
        <family val="2"/>
        <scheme val="minor"/>
      </rPr>
      <t xml:space="preserve"> shrubland</t>
    </r>
  </si>
  <si>
    <r>
      <t xml:space="preserve">Pistacia lentiscus </t>
    </r>
    <r>
      <rPr>
        <sz val="11"/>
        <color theme="1"/>
        <rFont val="Calibri"/>
        <family val="2"/>
        <scheme val="minor"/>
      </rPr>
      <t>shrubland</t>
    </r>
  </si>
  <si>
    <t>under rearing (S. Csősz)</t>
  </si>
  <si>
    <r>
      <rPr>
        <i/>
        <sz val="11"/>
        <color theme="1"/>
        <rFont val="Calibri"/>
        <family val="2"/>
        <scheme val="minor"/>
      </rPr>
      <t xml:space="preserve">Pistacia lentiscus </t>
    </r>
    <r>
      <rPr>
        <sz val="11"/>
        <color theme="1"/>
        <rFont val="Calibri"/>
        <family val="2"/>
        <scheme val="minor"/>
      </rPr>
      <t>shrubland</t>
    </r>
  </si>
  <si>
    <t>Siracusa</t>
  </si>
  <si>
    <r>
      <t xml:space="preserve">Pinus sp. </t>
    </r>
    <r>
      <rPr>
        <sz val="11"/>
        <color theme="1"/>
        <rFont val="Calibri"/>
        <family val="2"/>
        <scheme val="minor"/>
      </rPr>
      <t>artificial forest</t>
    </r>
  </si>
  <si>
    <t>Sample</t>
  </si>
  <si>
    <t>Locality</t>
  </si>
  <si>
    <t>Individual</t>
  </si>
  <si>
    <t>caste</t>
  </si>
  <si>
    <t>species</t>
  </si>
  <si>
    <t>CL</t>
  </si>
  <si>
    <t>CW</t>
  </si>
  <si>
    <t>CS</t>
  </si>
  <si>
    <t>PoOC</t>
  </si>
  <si>
    <t>SL</t>
  </si>
  <si>
    <t>ML</t>
  </si>
  <si>
    <t>MW</t>
  </si>
  <si>
    <t>EL</t>
  </si>
  <si>
    <t>EW</t>
  </si>
  <si>
    <t>EYE</t>
  </si>
  <si>
    <t>SPST</t>
  </si>
  <si>
    <t>CL/CW</t>
  </si>
  <si>
    <t>CW/CS</t>
  </si>
  <si>
    <t>PoOC/CL</t>
  </si>
  <si>
    <t>SL/CL</t>
  </si>
  <si>
    <t>ML/CS</t>
  </si>
  <si>
    <t>MW/CS</t>
  </si>
  <si>
    <t>EL/CS</t>
  </si>
  <si>
    <t>EW/CS</t>
  </si>
  <si>
    <t>EYE/CS</t>
  </si>
  <si>
    <t>SPST/CS</t>
  </si>
  <si>
    <t>ES-16-A015</t>
  </si>
  <si>
    <t>Bosco del Cappelliere</t>
  </si>
  <si>
    <t>worker1</t>
  </si>
  <si>
    <t>worker</t>
  </si>
  <si>
    <t>vivianoi</t>
  </si>
  <si>
    <t>worker2</t>
  </si>
  <si>
    <t>ES-16-A069</t>
  </si>
  <si>
    <t>Monte Pellegrino perciata</t>
  </si>
  <si>
    <t>ES-16-A070</t>
  </si>
  <si>
    <t>worker3</t>
  </si>
  <si>
    <t>worker4</t>
  </si>
  <si>
    <t>ES-16-A094</t>
  </si>
  <si>
    <t>ES-17-A291</t>
  </si>
  <si>
    <t>ES</t>
  </si>
  <si>
    <t>ES-18-A090</t>
  </si>
  <si>
    <t>x</t>
  </si>
  <si>
    <t>ES-18-A091</t>
  </si>
  <si>
    <t>ES-16-A007</t>
  </si>
  <si>
    <t>Castellaccio di Monreale</t>
  </si>
  <si>
    <t>ES-17-A197</t>
  </si>
  <si>
    <t>ES-17-A311</t>
  </si>
  <si>
    <t>AA1</t>
  </si>
  <si>
    <t>VittoriaBUFFA3.III.2001</t>
  </si>
  <si>
    <t>AA2</t>
  </si>
  <si>
    <t>Spietro</t>
  </si>
  <si>
    <t>AA3</t>
  </si>
  <si>
    <t>Etna</t>
  </si>
  <si>
    <t>AA4</t>
  </si>
  <si>
    <t>poldii</t>
  </si>
  <si>
    <t>ES-18-A138</t>
  </si>
  <si>
    <t>Vallone Madonne degli Angeli</t>
  </si>
  <si>
    <t>ES-17-A233</t>
  </si>
  <si>
    <t>ETNA1</t>
  </si>
  <si>
    <t>foto</t>
  </si>
  <si>
    <t>ETNA2</t>
  </si>
  <si>
    <t>Capo Passero</t>
  </si>
  <si>
    <t>MacconiSLucia 6.x.2004 - tr18</t>
  </si>
  <si>
    <t>VittoriaIppariCaseTeresi30.6.2001</t>
  </si>
  <si>
    <t>AA5</t>
  </si>
  <si>
    <t>VittoriaCdaBuffa10.ix.2001</t>
  </si>
  <si>
    <t>AAES</t>
  </si>
  <si>
    <t>Vittorianuove</t>
  </si>
  <si>
    <t>queen1</t>
  </si>
  <si>
    <t>queen2</t>
  </si>
  <si>
    <t>ES-17-A308</t>
  </si>
  <si>
    <t>Monte Marso</t>
  </si>
  <si>
    <t>queen</t>
  </si>
  <si>
    <t>ES1</t>
  </si>
  <si>
    <t>AAES1</t>
  </si>
  <si>
    <t>S. Pietro</t>
  </si>
  <si>
    <t>M. Gallo</t>
  </si>
  <si>
    <t>marae</t>
  </si>
  <si>
    <t>Capo passero1</t>
  </si>
  <si>
    <t>male1</t>
  </si>
  <si>
    <t>male2</t>
  </si>
  <si>
    <t>male3</t>
  </si>
  <si>
    <t>ETNA</t>
  </si>
  <si>
    <t>male</t>
  </si>
  <si>
    <t>AA6</t>
  </si>
  <si>
    <t>Supp. file 1. List of investigated samples and their geographic origin, as well as genetic and morphometric data used in this study. Table S1 – Material examined. Table S2 – Sequence data. Table S3 – Morphometric data. https://doi.org/10.5852/ejt.2022.833.1891.7485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</si>
</sst>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yyyy&quot;-&quot;mm&quot;-&quot;dd"/>
    <numFmt numFmtId="166" formatCode="####&quot;m&quot;"/>
    <numFmt numFmtId="167" formatCode="0.00000"/>
    <numFmt numFmtId="168" formatCode="yyyy\-mm\-dd"/>
    <numFmt numFmtId="169" formatCode="d&quot;-&quot;mmm&quot;-&quot;yyyy"/>
    <numFmt numFmtId="170" formatCode="#&quot;m&quot;"/>
    <numFmt numFmtId="171" formatCode="[$-409]d\-mmm\-yy;@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3E3E3E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49" fontId="3" fillId="0" borderId="0" xfId="0" applyNumberFormat="1" applyFont="1"/>
    <xf numFmtId="14" fontId="0" fillId="0" borderId="0" xfId="0" applyNumberFormat="1" applyAlignment="1">
      <alignment horizontal="right"/>
    </xf>
    <xf numFmtId="49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 applyFill="1"/>
    <xf numFmtId="14" fontId="0" fillId="0" borderId="0" xfId="0" applyNumberFormat="1" applyFont="1" applyAlignment="1">
      <alignment horizontal="right" vertical="center" wrapText="1"/>
    </xf>
    <xf numFmtId="49" fontId="0" fillId="0" borderId="0" xfId="0" applyNumberFormat="1" applyAlignment="1">
      <alignment horizontal="right"/>
    </xf>
    <xf numFmtId="14" fontId="0" fillId="0" borderId="0" xfId="0" applyNumberFormat="1"/>
    <xf numFmtId="49" fontId="0" fillId="0" borderId="0" xfId="0" applyNumberFormat="1" applyFont="1" applyAlignment="1">
      <alignment horizontal="justify" vertical="center" wrapText="1"/>
    </xf>
    <xf numFmtId="49" fontId="0" fillId="0" borderId="0" xfId="0" applyNumberFormat="1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49" fontId="3" fillId="0" borderId="0" xfId="0" applyNumberFormat="1" applyFon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/>
    </xf>
    <xf numFmtId="165" fontId="7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5" fontId="8" fillId="0" borderId="0" xfId="0" applyNumberFormat="1" applyFont="1" applyFill="1" applyAlignment="1">
      <alignment horizontal="left"/>
    </xf>
    <xf numFmtId="166" fontId="8" fillId="0" borderId="0" xfId="0" applyNumberFormat="1" applyFont="1" applyFill="1" applyAlignment="1">
      <alignment horizontal="left"/>
    </xf>
    <xf numFmtId="167" fontId="8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65" fontId="9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166" fontId="9" fillId="0" borderId="0" xfId="0" applyNumberFormat="1" applyFont="1" applyFill="1" applyAlignment="1">
      <alignment horizontal="left"/>
    </xf>
    <xf numFmtId="167" fontId="9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8" fontId="8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left"/>
    </xf>
    <xf numFmtId="169" fontId="8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170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71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" fontId="10" fillId="0" borderId="0" xfId="0" applyNumberFormat="1" applyFont="1" applyFill="1" applyAlignment="1">
      <alignment horizontal="left"/>
    </xf>
    <xf numFmtId="0" fontId="10" fillId="0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9" fillId="0" borderId="0" xfId="0" applyFont="1" applyFill="1"/>
    <xf numFmtId="0" fontId="2" fillId="0" borderId="0" xfId="0" applyFont="1" applyFill="1"/>
    <xf numFmtId="1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/>
    <xf numFmtId="164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0" fontId="13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zoomScale="85" zoomScaleNormal="85" workbookViewId="0">
      <pane ySplit="1" topLeftCell="A105" activePane="bottomLeft" state="frozen"/>
      <selection pane="bottomLeft" activeCell="A127" sqref="A127"/>
    </sheetView>
  </sheetViews>
  <sheetFormatPr baseColWidth="10" defaultColWidth="8.83203125" defaultRowHeight="15"/>
  <cols>
    <col min="1" max="1" width="30.5" style="1" bestFit="1" customWidth="1"/>
    <col min="2" max="2" width="9.1640625" style="1" bestFit="1" customWidth="1"/>
    <col min="3" max="3" width="21.1640625" style="1" bestFit="1" customWidth="1"/>
    <col min="4" max="4" width="25.33203125" style="1" bestFit="1" customWidth="1"/>
    <col min="5" max="5" width="8.83203125" style="1"/>
    <col min="6" max="6" width="10.83203125" style="1" bestFit="1" customWidth="1"/>
    <col min="7" max="7" width="16.1640625" style="1" bestFit="1" customWidth="1"/>
    <col min="8" max="8" width="17.83203125" style="1" bestFit="1" customWidth="1"/>
    <col min="9" max="9" width="35.5" style="1" bestFit="1" customWidth="1"/>
    <col min="10" max="10" width="12.83203125" style="4" bestFit="1" customWidth="1"/>
    <col min="11" max="11" width="14.6640625" style="1" bestFit="1" customWidth="1"/>
    <col min="12" max="12" width="24.83203125" style="1" bestFit="1" customWidth="1"/>
    <col min="13" max="13" width="88.5" style="1" bestFit="1" customWidth="1"/>
    <col min="14" max="16" width="8.83203125" style="1"/>
    <col min="17" max="17" width="51" bestFit="1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3" t="s">
        <v>159</v>
      </c>
      <c r="B2" s="1" t="s">
        <v>18</v>
      </c>
      <c r="C2" s="1" t="s">
        <v>19</v>
      </c>
      <c r="D2" s="1" t="s">
        <v>218</v>
      </c>
      <c r="E2" s="1" t="s">
        <v>219</v>
      </c>
      <c r="F2" s="1" t="s">
        <v>220</v>
      </c>
      <c r="G2" s="1" t="s">
        <v>23</v>
      </c>
      <c r="H2" s="1" t="s">
        <v>34</v>
      </c>
      <c r="I2" s="17" t="s">
        <v>2251</v>
      </c>
      <c r="J2" s="4">
        <v>35204</v>
      </c>
      <c r="K2" s="1" t="s">
        <v>27</v>
      </c>
      <c r="L2" s="1" t="s">
        <v>29</v>
      </c>
      <c r="M2" s="1" t="s">
        <v>29</v>
      </c>
      <c r="N2" s="1" t="s">
        <v>42</v>
      </c>
      <c r="O2" s="1">
        <v>0</v>
      </c>
      <c r="P2" s="1">
        <v>0</v>
      </c>
    </row>
    <row r="3" spans="1:17">
      <c r="A3" s="3" t="s">
        <v>159</v>
      </c>
      <c r="B3" s="1" t="s">
        <v>18</v>
      </c>
      <c r="C3" s="1" t="s">
        <v>19</v>
      </c>
      <c r="D3" s="1" t="s">
        <v>20</v>
      </c>
      <c r="E3" s="1" t="s">
        <v>202</v>
      </c>
      <c r="F3" s="1" t="s">
        <v>203</v>
      </c>
      <c r="G3" s="1" t="s">
        <v>23</v>
      </c>
      <c r="H3" s="1" t="s">
        <v>204</v>
      </c>
      <c r="I3" s="17" t="s">
        <v>2251</v>
      </c>
      <c r="J3" s="4">
        <v>43618</v>
      </c>
      <c r="K3" s="1" t="s">
        <v>41</v>
      </c>
      <c r="L3" s="1" t="s">
        <v>28</v>
      </c>
      <c r="M3" s="1" t="s">
        <v>29</v>
      </c>
      <c r="N3" s="1" t="s">
        <v>107</v>
      </c>
      <c r="O3" s="1">
        <v>0</v>
      </c>
      <c r="P3" s="1">
        <v>0</v>
      </c>
    </row>
    <row r="4" spans="1:17">
      <c r="A4" s="3" t="s">
        <v>159</v>
      </c>
      <c r="B4" s="1" t="s">
        <v>18</v>
      </c>
      <c r="C4" s="1" t="s">
        <v>19</v>
      </c>
      <c r="D4" s="1" t="s">
        <v>378</v>
      </c>
      <c r="E4" s="1" t="s">
        <v>375</v>
      </c>
      <c r="F4" s="1" t="s">
        <v>376</v>
      </c>
      <c r="G4" s="5" t="s">
        <v>23</v>
      </c>
      <c r="H4" s="1" t="s">
        <v>377</v>
      </c>
      <c r="I4" s="3" t="s">
        <v>300</v>
      </c>
      <c r="J4" s="4">
        <v>33678</v>
      </c>
      <c r="K4" s="1" t="s">
        <v>37</v>
      </c>
      <c r="L4" s="1" t="s">
        <v>29</v>
      </c>
      <c r="M4" s="1" t="s">
        <v>29</v>
      </c>
      <c r="N4" s="1" t="s">
        <v>111</v>
      </c>
      <c r="O4" s="1">
        <v>0</v>
      </c>
      <c r="P4" s="1">
        <v>0</v>
      </c>
    </row>
    <row r="5" spans="1:17">
      <c r="A5" s="3" t="s">
        <v>159</v>
      </c>
      <c r="B5" s="1" t="s">
        <v>18</v>
      </c>
      <c r="C5" s="1" t="s">
        <v>19</v>
      </c>
      <c r="D5" s="1" t="s">
        <v>208</v>
      </c>
      <c r="E5" s="1" t="s">
        <v>209</v>
      </c>
      <c r="F5" s="1" t="s">
        <v>210</v>
      </c>
      <c r="G5" s="1" t="s">
        <v>23</v>
      </c>
      <c r="H5" s="1" t="s">
        <v>110</v>
      </c>
      <c r="I5" s="3" t="s">
        <v>211</v>
      </c>
      <c r="J5" s="4">
        <v>33784</v>
      </c>
      <c r="K5" s="1" t="s">
        <v>37</v>
      </c>
      <c r="L5" s="1" t="s">
        <v>29</v>
      </c>
      <c r="M5" s="1" t="s">
        <v>29</v>
      </c>
      <c r="N5" s="1" t="s">
        <v>65</v>
      </c>
      <c r="O5" s="1">
        <v>0</v>
      </c>
      <c r="P5" s="1">
        <v>0</v>
      </c>
    </row>
    <row r="6" spans="1:17">
      <c r="A6" s="3" t="s">
        <v>159</v>
      </c>
      <c r="B6" s="1" t="s">
        <v>18</v>
      </c>
      <c r="C6" s="1" t="s">
        <v>19</v>
      </c>
      <c r="D6" s="1" t="s">
        <v>208</v>
      </c>
      <c r="E6" s="1" t="s">
        <v>209</v>
      </c>
      <c r="F6" s="1" t="s">
        <v>210</v>
      </c>
      <c r="G6" s="5" t="s">
        <v>23</v>
      </c>
      <c r="H6" s="1" t="s">
        <v>110</v>
      </c>
      <c r="I6" s="3" t="s">
        <v>300</v>
      </c>
      <c r="J6" s="4">
        <v>33767</v>
      </c>
      <c r="K6" s="1" t="s">
        <v>37</v>
      </c>
      <c r="L6" s="1" t="s">
        <v>29</v>
      </c>
      <c r="M6" s="1" t="s">
        <v>29</v>
      </c>
      <c r="N6" s="1" t="s">
        <v>30</v>
      </c>
      <c r="O6" s="1">
        <v>0</v>
      </c>
      <c r="P6" s="1">
        <v>0</v>
      </c>
    </row>
    <row r="7" spans="1:17">
      <c r="A7" s="3" t="s">
        <v>159</v>
      </c>
      <c r="B7" s="1" t="s">
        <v>18</v>
      </c>
      <c r="C7" s="1" t="s">
        <v>19</v>
      </c>
      <c r="D7" s="1" t="s">
        <v>208</v>
      </c>
      <c r="E7" s="1" t="s">
        <v>209</v>
      </c>
      <c r="F7" s="1" t="s">
        <v>210</v>
      </c>
      <c r="G7" s="5" t="s">
        <v>23</v>
      </c>
      <c r="H7" s="1" t="s">
        <v>110</v>
      </c>
      <c r="I7" s="3" t="s">
        <v>300</v>
      </c>
      <c r="J7" s="4">
        <v>33806</v>
      </c>
      <c r="K7" s="1" t="s">
        <v>37</v>
      </c>
      <c r="L7" s="1" t="s">
        <v>29</v>
      </c>
      <c r="M7" s="1" t="s">
        <v>29</v>
      </c>
      <c r="N7" s="1" t="s">
        <v>65</v>
      </c>
      <c r="O7" s="1">
        <v>0</v>
      </c>
      <c r="P7" s="1">
        <v>0</v>
      </c>
    </row>
    <row r="8" spans="1:17">
      <c r="A8" s="3" t="s">
        <v>159</v>
      </c>
      <c r="B8" s="1" t="s">
        <v>18</v>
      </c>
      <c r="C8" s="1" t="s">
        <v>19</v>
      </c>
      <c r="D8" s="1" t="s">
        <v>379</v>
      </c>
      <c r="E8" s="1" t="s">
        <v>380</v>
      </c>
      <c r="F8" s="1" t="s">
        <v>381</v>
      </c>
      <c r="G8" s="5" t="s">
        <v>23</v>
      </c>
      <c r="H8" s="1" t="s">
        <v>158</v>
      </c>
      <c r="I8" s="3" t="s">
        <v>300</v>
      </c>
      <c r="J8" s="4">
        <v>33738</v>
      </c>
      <c r="K8" s="1" t="s">
        <v>37</v>
      </c>
      <c r="L8" s="1" t="s">
        <v>29</v>
      </c>
      <c r="M8" s="1" t="s">
        <v>29</v>
      </c>
      <c r="N8" s="1" t="s">
        <v>107</v>
      </c>
      <c r="O8" s="1">
        <v>0</v>
      </c>
      <c r="P8" s="1">
        <v>0</v>
      </c>
    </row>
    <row r="9" spans="1:17">
      <c r="A9" s="3" t="s">
        <v>159</v>
      </c>
      <c r="B9" s="1" t="s">
        <v>18</v>
      </c>
      <c r="C9" s="1" t="s">
        <v>19</v>
      </c>
      <c r="D9" s="1" t="s">
        <v>379</v>
      </c>
      <c r="E9" s="1" t="s">
        <v>380</v>
      </c>
      <c r="F9" s="1" t="s">
        <v>381</v>
      </c>
      <c r="G9" s="5" t="s">
        <v>23</v>
      </c>
      <c r="H9" s="1" t="s">
        <v>158</v>
      </c>
      <c r="I9" s="3" t="s">
        <v>300</v>
      </c>
      <c r="J9" s="4">
        <v>33767</v>
      </c>
      <c r="K9" s="1" t="s">
        <v>37</v>
      </c>
      <c r="L9" s="1" t="s">
        <v>29</v>
      </c>
      <c r="M9" s="1" t="s">
        <v>29</v>
      </c>
      <c r="N9" s="1" t="s">
        <v>42</v>
      </c>
      <c r="O9" s="1">
        <v>0</v>
      </c>
      <c r="P9" s="1">
        <v>0</v>
      </c>
    </row>
    <row r="10" spans="1:17">
      <c r="A10" s="3" t="s">
        <v>159</v>
      </c>
      <c r="B10" s="1" t="s">
        <v>18</v>
      </c>
      <c r="C10" s="1" t="s">
        <v>19</v>
      </c>
      <c r="D10" s="1" t="s">
        <v>68</v>
      </c>
      <c r="E10" s="1" t="s">
        <v>175</v>
      </c>
      <c r="F10" s="1" t="s">
        <v>176</v>
      </c>
      <c r="G10" s="1" t="s">
        <v>23</v>
      </c>
      <c r="H10" s="1" t="s">
        <v>69</v>
      </c>
      <c r="I10" s="1" t="s">
        <v>70</v>
      </c>
      <c r="J10" s="4">
        <v>43618</v>
      </c>
      <c r="K10" s="1" t="s">
        <v>37</v>
      </c>
      <c r="L10" s="1" t="s">
        <v>71</v>
      </c>
      <c r="M10" s="1" t="s">
        <v>72</v>
      </c>
      <c r="N10" s="1" t="s">
        <v>23</v>
      </c>
      <c r="O10" s="1" t="s">
        <v>42</v>
      </c>
      <c r="P10" s="1" t="s">
        <v>30</v>
      </c>
    </row>
    <row r="11" spans="1:17">
      <c r="A11" s="3" t="s">
        <v>159</v>
      </c>
      <c r="B11" s="1" t="s">
        <v>18</v>
      </c>
      <c r="C11" s="1" t="s">
        <v>19</v>
      </c>
      <c r="D11" s="1" t="s">
        <v>68</v>
      </c>
      <c r="J11" s="4">
        <v>22751</v>
      </c>
      <c r="L11" s="1" t="s">
        <v>256</v>
      </c>
      <c r="M11" s="1" t="s">
        <v>257</v>
      </c>
      <c r="N11" s="1" t="s">
        <v>66</v>
      </c>
      <c r="O11" s="1" t="s">
        <v>30</v>
      </c>
      <c r="P11" s="1">
        <v>0</v>
      </c>
      <c r="Q11" s="1" t="s">
        <v>258</v>
      </c>
    </row>
    <row r="12" spans="1:17">
      <c r="A12" s="3" t="s">
        <v>159</v>
      </c>
      <c r="B12" s="1" t="s">
        <v>73</v>
      </c>
      <c r="C12" s="1" t="s">
        <v>73</v>
      </c>
      <c r="D12" s="1" t="s">
        <v>246</v>
      </c>
      <c r="I12" s="1" t="s">
        <v>247</v>
      </c>
      <c r="J12" s="4">
        <v>28019</v>
      </c>
      <c r="L12" s="1" t="s">
        <v>244</v>
      </c>
      <c r="M12" s="1" t="s">
        <v>244</v>
      </c>
      <c r="N12" s="1" t="s">
        <v>66</v>
      </c>
      <c r="O12" s="1">
        <v>0</v>
      </c>
      <c r="P12" s="1">
        <v>0</v>
      </c>
      <c r="Q12" s="1" t="s">
        <v>245</v>
      </c>
    </row>
    <row r="13" spans="1:17">
      <c r="A13" s="3" t="s">
        <v>159</v>
      </c>
      <c r="B13" s="1" t="s">
        <v>18</v>
      </c>
      <c r="C13" s="1" t="s">
        <v>19</v>
      </c>
      <c r="D13" s="1" t="s">
        <v>186</v>
      </c>
      <c r="E13" s="1" t="s">
        <v>187</v>
      </c>
      <c r="F13" s="1" t="s">
        <v>188</v>
      </c>
      <c r="G13" s="1" t="s">
        <v>23</v>
      </c>
      <c r="H13" s="1" t="s">
        <v>189</v>
      </c>
      <c r="I13" s="1" t="s">
        <v>43</v>
      </c>
      <c r="J13" s="4">
        <v>37537</v>
      </c>
      <c r="K13" s="1" t="s">
        <v>27</v>
      </c>
      <c r="L13" s="1" t="s">
        <v>28</v>
      </c>
      <c r="M13" s="1" t="s">
        <v>29</v>
      </c>
      <c r="N13" s="1" t="s">
        <v>190</v>
      </c>
      <c r="O13" s="1">
        <v>0</v>
      </c>
      <c r="P13" s="1">
        <v>0</v>
      </c>
    </row>
    <row r="14" spans="1:17">
      <c r="A14" s="3" t="s">
        <v>159</v>
      </c>
      <c r="B14" s="1" t="s">
        <v>18</v>
      </c>
      <c r="C14" s="1" t="s">
        <v>19</v>
      </c>
      <c r="D14" s="1" t="s">
        <v>186</v>
      </c>
      <c r="E14" s="1" t="s">
        <v>187</v>
      </c>
      <c r="F14" s="1" t="s">
        <v>188</v>
      </c>
      <c r="G14" s="1" t="s">
        <v>23</v>
      </c>
      <c r="H14" s="1" t="s">
        <v>189</v>
      </c>
      <c r="I14" s="1" t="s">
        <v>43</v>
      </c>
      <c r="J14" s="4">
        <v>37887</v>
      </c>
      <c r="K14" s="1" t="s">
        <v>27</v>
      </c>
      <c r="L14" s="1" t="s">
        <v>28</v>
      </c>
      <c r="M14" s="1" t="s">
        <v>29</v>
      </c>
      <c r="N14" s="1" t="s">
        <v>23</v>
      </c>
      <c r="O14" s="1">
        <v>0</v>
      </c>
      <c r="P14" s="1">
        <v>0</v>
      </c>
    </row>
    <row r="15" spans="1:17">
      <c r="A15" s="3" t="s">
        <v>159</v>
      </c>
      <c r="B15" s="1" t="s">
        <v>18</v>
      </c>
      <c r="C15" s="1" t="s">
        <v>19</v>
      </c>
      <c r="D15" s="1" t="s">
        <v>186</v>
      </c>
      <c r="E15" s="1" t="s">
        <v>191</v>
      </c>
      <c r="F15" s="1" t="s">
        <v>192</v>
      </c>
      <c r="G15" s="1" t="s">
        <v>23</v>
      </c>
      <c r="H15" s="1" t="s">
        <v>111</v>
      </c>
      <c r="I15" s="1" t="s">
        <v>43</v>
      </c>
      <c r="J15" s="4">
        <v>37733</v>
      </c>
      <c r="K15" s="1" t="s">
        <v>41</v>
      </c>
      <c r="L15" s="1" t="s">
        <v>28</v>
      </c>
      <c r="M15" s="1" t="s">
        <v>29</v>
      </c>
      <c r="N15" s="1" t="s">
        <v>30</v>
      </c>
      <c r="O15" s="1">
        <v>0</v>
      </c>
      <c r="P15" s="1">
        <v>0</v>
      </c>
    </row>
    <row r="16" spans="1:17">
      <c r="A16" s="3" t="s">
        <v>159</v>
      </c>
      <c r="B16" s="1" t="s">
        <v>18</v>
      </c>
      <c r="C16" s="1" t="s">
        <v>19</v>
      </c>
      <c r="D16" s="1" t="s">
        <v>186</v>
      </c>
      <c r="E16" s="1" t="s">
        <v>191</v>
      </c>
      <c r="F16" s="1" t="s">
        <v>192</v>
      </c>
      <c r="G16" s="1" t="s">
        <v>23</v>
      </c>
      <c r="H16" s="1" t="s">
        <v>111</v>
      </c>
      <c r="I16" s="1" t="s">
        <v>43</v>
      </c>
      <c r="J16" s="4">
        <v>37762</v>
      </c>
      <c r="K16" s="1" t="s">
        <v>41</v>
      </c>
      <c r="L16" s="1" t="s">
        <v>28</v>
      </c>
      <c r="M16" s="1" t="s">
        <v>29</v>
      </c>
      <c r="N16" s="1" t="s">
        <v>107</v>
      </c>
      <c r="O16" s="1">
        <v>0</v>
      </c>
      <c r="P16" s="1">
        <v>0</v>
      </c>
    </row>
    <row r="17" spans="1:17">
      <c r="A17" s="3" t="s">
        <v>159</v>
      </c>
      <c r="B17" s="1" t="s">
        <v>18</v>
      </c>
      <c r="C17" s="1" t="s">
        <v>19</v>
      </c>
      <c r="D17" s="1" t="s">
        <v>186</v>
      </c>
      <c r="E17" s="1" t="s">
        <v>193</v>
      </c>
      <c r="F17" s="1" t="s">
        <v>194</v>
      </c>
      <c r="G17" s="1" t="s">
        <v>23</v>
      </c>
      <c r="H17" s="1" t="s">
        <v>111</v>
      </c>
      <c r="I17" s="1" t="s">
        <v>43</v>
      </c>
      <c r="J17" s="4">
        <v>37833</v>
      </c>
      <c r="K17" s="1" t="s">
        <v>41</v>
      </c>
      <c r="L17" s="1" t="s">
        <v>28</v>
      </c>
      <c r="M17" s="1" t="s">
        <v>29</v>
      </c>
      <c r="N17" s="1" t="s">
        <v>195</v>
      </c>
      <c r="O17" s="1">
        <v>0</v>
      </c>
      <c r="P17" s="1">
        <v>0</v>
      </c>
    </row>
    <row r="18" spans="1:17">
      <c r="A18" s="3" t="s">
        <v>159</v>
      </c>
      <c r="B18" s="1" t="s">
        <v>18</v>
      </c>
      <c r="C18" s="1" t="s">
        <v>19</v>
      </c>
      <c r="D18" s="1" t="s">
        <v>186</v>
      </c>
      <c r="E18" s="1" t="s">
        <v>193</v>
      </c>
      <c r="F18" s="1" t="s">
        <v>194</v>
      </c>
      <c r="G18" s="1" t="s">
        <v>23</v>
      </c>
      <c r="H18" s="1" t="s">
        <v>111</v>
      </c>
      <c r="I18" s="1" t="s">
        <v>43</v>
      </c>
      <c r="J18" s="4">
        <v>37887</v>
      </c>
      <c r="K18" s="1" t="s">
        <v>41</v>
      </c>
      <c r="L18" s="1" t="s">
        <v>28</v>
      </c>
      <c r="M18" s="1" t="s">
        <v>29</v>
      </c>
      <c r="N18" s="1" t="s">
        <v>42</v>
      </c>
      <c r="O18" s="1">
        <v>0</v>
      </c>
      <c r="P18" s="1">
        <v>0</v>
      </c>
    </row>
    <row r="19" spans="1:17">
      <c r="A19" s="3" t="s">
        <v>159</v>
      </c>
      <c r="B19" s="1" t="s">
        <v>18</v>
      </c>
      <c r="C19" s="1" t="s">
        <v>19</v>
      </c>
      <c r="D19" s="1" t="s">
        <v>186</v>
      </c>
      <c r="E19" s="1" t="s">
        <v>193</v>
      </c>
      <c r="F19" s="1" t="s">
        <v>194</v>
      </c>
      <c r="G19" s="1" t="s">
        <v>23</v>
      </c>
      <c r="H19" s="1" t="s">
        <v>24</v>
      </c>
      <c r="I19" s="3" t="s">
        <v>121</v>
      </c>
      <c r="J19" s="4">
        <v>37733</v>
      </c>
      <c r="K19" s="1" t="s">
        <v>41</v>
      </c>
      <c r="L19" s="1" t="s">
        <v>28</v>
      </c>
      <c r="M19" s="1" t="s">
        <v>29</v>
      </c>
      <c r="N19" s="1" t="s">
        <v>30</v>
      </c>
      <c r="O19" s="1">
        <v>0</v>
      </c>
      <c r="P19" s="1">
        <v>0</v>
      </c>
    </row>
    <row r="20" spans="1:17">
      <c r="A20" s="3" t="s">
        <v>159</v>
      </c>
      <c r="B20" s="1" t="s">
        <v>18</v>
      </c>
      <c r="C20" s="1" t="s">
        <v>19</v>
      </c>
      <c r="D20" s="1" t="s">
        <v>186</v>
      </c>
      <c r="E20" s="1" t="s">
        <v>196</v>
      </c>
      <c r="F20" s="1" t="s">
        <v>197</v>
      </c>
      <c r="G20" s="1" t="s">
        <v>23</v>
      </c>
      <c r="H20" s="1" t="s">
        <v>24</v>
      </c>
      <c r="I20" s="3" t="s">
        <v>121</v>
      </c>
      <c r="J20" s="4">
        <v>37762</v>
      </c>
      <c r="K20" s="1" t="s">
        <v>41</v>
      </c>
      <c r="L20" s="1" t="s">
        <v>28</v>
      </c>
      <c r="M20" s="1" t="s">
        <v>29</v>
      </c>
      <c r="N20" s="1" t="s">
        <v>30</v>
      </c>
      <c r="O20" s="1">
        <v>0</v>
      </c>
      <c r="P20" s="1">
        <v>0</v>
      </c>
    </row>
    <row r="21" spans="1:17">
      <c r="A21" s="3" t="s">
        <v>159</v>
      </c>
      <c r="B21" s="1" t="s">
        <v>18</v>
      </c>
      <c r="C21" s="1" t="s">
        <v>19</v>
      </c>
      <c r="D21" s="1" t="s">
        <v>186</v>
      </c>
      <c r="E21" s="1" t="s">
        <v>196</v>
      </c>
      <c r="F21" s="1" t="s">
        <v>197</v>
      </c>
      <c r="G21" s="1" t="s">
        <v>23</v>
      </c>
      <c r="H21" s="1" t="s">
        <v>24</v>
      </c>
      <c r="I21" s="3" t="s">
        <v>121</v>
      </c>
      <c r="J21" s="4">
        <v>37887</v>
      </c>
      <c r="K21" s="1" t="s">
        <v>41</v>
      </c>
      <c r="L21" s="1" t="s">
        <v>28</v>
      </c>
      <c r="M21" s="1" t="s">
        <v>29</v>
      </c>
      <c r="N21" s="1" t="s">
        <v>107</v>
      </c>
      <c r="O21" s="1">
        <v>0</v>
      </c>
      <c r="P21" s="1">
        <v>0</v>
      </c>
    </row>
    <row r="22" spans="1:17">
      <c r="A22" s="3" t="s">
        <v>159</v>
      </c>
      <c r="B22" s="1" t="s">
        <v>18</v>
      </c>
      <c r="C22" s="1" t="s">
        <v>19</v>
      </c>
      <c r="D22" s="1" t="s">
        <v>236</v>
      </c>
      <c r="E22" s="1" t="s">
        <v>237</v>
      </c>
      <c r="F22" s="1" t="s">
        <v>238</v>
      </c>
      <c r="G22" s="1" t="s">
        <v>23</v>
      </c>
      <c r="H22" s="1" t="s">
        <v>239</v>
      </c>
      <c r="I22" s="3" t="s">
        <v>240</v>
      </c>
      <c r="J22" s="9" t="s">
        <v>241</v>
      </c>
      <c r="K22" s="1" t="s">
        <v>27</v>
      </c>
      <c r="L22" s="1" t="s">
        <v>101</v>
      </c>
      <c r="M22" s="1" t="s">
        <v>90</v>
      </c>
      <c r="N22" s="1" t="s">
        <v>42</v>
      </c>
      <c r="O22" s="1">
        <v>0</v>
      </c>
      <c r="P22" s="1">
        <v>0</v>
      </c>
    </row>
    <row r="23" spans="1:17">
      <c r="A23" s="3" t="s">
        <v>159</v>
      </c>
      <c r="B23" s="1" t="s">
        <v>73</v>
      </c>
      <c r="C23" s="1" t="s">
        <v>73</v>
      </c>
      <c r="D23" s="1" t="s">
        <v>242</v>
      </c>
      <c r="I23" s="1" t="s">
        <v>243</v>
      </c>
      <c r="J23" s="4">
        <v>28378</v>
      </c>
      <c r="L23" s="1" t="s">
        <v>244</v>
      </c>
      <c r="M23" s="1" t="s">
        <v>244</v>
      </c>
      <c r="N23" s="1" t="s">
        <v>66</v>
      </c>
      <c r="O23" s="1">
        <v>0</v>
      </c>
      <c r="P23" s="1">
        <v>0</v>
      </c>
      <c r="Q23" s="1" t="s">
        <v>245</v>
      </c>
    </row>
    <row r="24" spans="1:17">
      <c r="A24" s="3" t="s">
        <v>159</v>
      </c>
      <c r="B24" s="1" t="s">
        <v>18</v>
      </c>
      <c r="C24" s="1" t="s">
        <v>19</v>
      </c>
      <c r="D24" s="1" t="s">
        <v>177</v>
      </c>
      <c r="E24" s="1" t="s">
        <v>178</v>
      </c>
      <c r="F24" s="1" t="s">
        <v>179</v>
      </c>
      <c r="G24" s="1" t="s">
        <v>23</v>
      </c>
      <c r="H24" s="1" t="s">
        <v>55</v>
      </c>
      <c r="I24" s="1" t="s">
        <v>43</v>
      </c>
      <c r="J24" s="4">
        <v>37833</v>
      </c>
      <c r="K24" s="1" t="s">
        <v>41</v>
      </c>
      <c r="L24" s="1" t="s">
        <v>28</v>
      </c>
      <c r="M24" s="1" t="s">
        <v>29</v>
      </c>
      <c r="N24" s="1" t="s">
        <v>30</v>
      </c>
      <c r="O24" s="1">
        <v>0</v>
      </c>
      <c r="P24" s="1">
        <v>0</v>
      </c>
    </row>
    <row r="25" spans="1:17">
      <c r="A25" s="3" t="s">
        <v>159</v>
      </c>
      <c r="B25" s="1" t="s">
        <v>18</v>
      </c>
      <c r="C25" s="1" t="s">
        <v>19</v>
      </c>
      <c r="D25" s="1" t="s">
        <v>177</v>
      </c>
      <c r="E25" s="1" t="s">
        <v>178</v>
      </c>
      <c r="F25" s="1" t="s">
        <v>179</v>
      </c>
      <c r="G25" s="1" t="s">
        <v>23</v>
      </c>
      <c r="H25" s="1" t="s">
        <v>55</v>
      </c>
      <c r="I25" s="1" t="s">
        <v>43</v>
      </c>
      <c r="J25" s="4">
        <v>37887</v>
      </c>
      <c r="K25" s="1" t="s">
        <v>41</v>
      </c>
      <c r="L25" s="1" t="s">
        <v>28</v>
      </c>
      <c r="M25" s="1" t="s">
        <v>29</v>
      </c>
      <c r="N25" s="1" t="s">
        <v>107</v>
      </c>
      <c r="O25" s="1">
        <v>0</v>
      </c>
      <c r="P25" s="1">
        <v>0</v>
      </c>
    </row>
    <row r="26" spans="1:17">
      <c r="A26" s="3" t="s">
        <v>159</v>
      </c>
      <c r="B26" s="1" t="s">
        <v>18</v>
      </c>
      <c r="C26" s="1" t="s">
        <v>19</v>
      </c>
      <c r="D26" s="1" t="s">
        <v>177</v>
      </c>
      <c r="E26" s="1" t="s">
        <v>180</v>
      </c>
      <c r="F26" s="1" t="s">
        <v>181</v>
      </c>
      <c r="G26" s="1" t="s">
        <v>23</v>
      </c>
      <c r="H26" s="1" t="s">
        <v>126</v>
      </c>
      <c r="I26" s="3" t="s">
        <v>182</v>
      </c>
      <c r="J26" s="4">
        <v>37537</v>
      </c>
      <c r="K26" s="1" t="s">
        <v>27</v>
      </c>
      <c r="L26" s="1" t="s">
        <v>28</v>
      </c>
      <c r="M26" s="1" t="s">
        <v>29</v>
      </c>
      <c r="N26" s="1" t="s">
        <v>38</v>
      </c>
      <c r="O26" s="1">
        <v>0</v>
      </c>
      <c r="P26" s="1">
        <v>0</v>
      </c>
    </row>
    <row r="27" spans="1:17">
      <c r="A27" s="3" t="s">
        <v>159</v>
      </c>
      <c r="B27" s="1" t="s">
        <v>18</v>
      </c>
      <c r="C27" s="1" t="s">
        <v>19</v>
      </c>
      <c r="D27" s="1" t="s">
        <v>177</v>
      </c>
      <c r="E27" s="1" t="s">
        <v>180</v>
      </c>
      <c r="F27" s="1" t="s">
        <v>181</v>
      </c>
      <c r="G27" s="1" t="s">
        <v>23</v>
      </c>
      <c r="H27" s="1" t="s">
        <v>126</v>
      </c>
      <c r="I27" s="3" t="s">
        <v>182</v>
      </c>
      <c r="J27" s="4">
        <v>37537</v>
      </c>
      <c r="K27" s="1" t="s">
        <v>37</v>
      </c>
      <c r="L27" s="1" t="s">
        <v>28</v>
      </c>
      <c r="M27" s="1" t="s">
        <v>29</v>
      </c>
      <c r="N27" s="1" t="s">
        <v>60</v>
      </c>
      <c r="O27" s="1">
        <v>0</v>
      </c>
      <c r="P27" s="1">
        <v>0</v>
      </c>
    </row>
    <row r="28" spans="1:17">
      <c r="A28" s="3" t="s">
        <v>159</v>
      </c>
      <c r="B28" s="1" t="s">
        <v>18</v>
      </c>
      <c r="C28" s="1" t="s">
        <v>19</v>
      </c>
      <c r="D28" s="1" t="s">
        <v>177</v>
      </c>
      <c r="E28" s="1" t="s">
        <v>180</v>
      </c>
      <c r="F28" s="1" t="s">
        <v>181</v>
      </c>
      <c r="G28" s="1" t="s">
        <v>23</v>
      </c>
      <c r="H28" s="1" t="s">
        <v>126</v>
      </c>
      <c r="I28" s="3" t="s">
        <v>182</v>
      </c>
      <c r="J28" s="4">
        <v>37649</v>
      </c>
      <c r="K28" s="1" t="s">
        <v>27</v>
      </c>
      <c r="L28" s="1" t="s">
        <v>28</v>
      </c>
      <c r="M28" s="1" t="s">
        <v>29</v>
      </c>
      <c r="N28" s="1" t="s">
        <v>183</v>
      </c>
      <c r="O28" s="1">
        <v>0</v>
      </c>
      <c r="P28" s="1">
        <v>0</v>
      </c>
    </row>
    <row r="29" spans="1:17">
      <c r="A29" s="3" t="s">
        <v>159</v>
      </c>
      <c r="B29" s="1" t="s">
        <v>18</v>
      </c>
      <c r="C29" s="1" t="s">
        <v>19</v>
      </c>
      <c r="D29" s="1" t="s">
        <v>177</v>
      </c>
      <c r="E29" s="1" t="s">
        <v>180</v>
      </c>
      <c r="F29" s="1" t="s">
        <v>181</v>
      </c>
      <c r="G29" s="1" t="s">
        <v>23</v>
      </c>
      <c r="H29" s="1" t="s">
        <v>126</v>
      </c>
      <c r="I29" s="3" t="s">
        <v>182</v>
      </c>
      <c r="J29" s="4">
        <v>37537</v>
      </c>
      <c r="K29" s="1" t="s">
        <v>27</v>
      </c>
      <c r="L29" s="1" t="s">
        <v>28</v>
      </c>
      <c r="M29" s="1" t="s">
        <v>29</v>
      </c>
      <c r="N29" s="1" t="s">
        <v>60</v>
      </c>
      <c r="O29" s="1" t="s">
        <v>30</v>
      </c>
      <c r="P29" s="1">
        <v>0</v>
      </c>
    </row>
    <row r="30" spans="1:17">
      <c r="A30" s="3" t="s">
        <v>159</v>
      </c>
      <c r="B30" s="1" t="s">
        <v>18</v>
      </c>
      <c r="C30" s="1" t="s">
        <v>19</v>
      </c>
      <c r="D30" s="1" t="s">
        <v>177</v>
      </c>
      <c r="E30" s="1" t="s">
        <v>184</v>
      </c>
      <c r="F30" s="1" t="s">
        <v>185</v>
      </c>
      <c r="G30" s="1" t="s">
        <v>23</v>
      </c>
      <c r="H30" s="1" t="s">
        <v>65</v>
      </c>
      <c r="I30" s="1" t="s">
        <v>35</v>
      </c>
      <c r="J30" s="4">
        <v>37887</v>
      </c>
      <c r="K30" s="1" t="s">
        <v>41</v>
      </c>
      <c r="L30" s="1" t="s">
        <v>28</v>
      </c>
      <c r="M30" s="1" t="s">
        <v>29</v>
      </c>
      <c r="N30" s="1" t="s">
        <v>30</v>
      </c>
      <c r="O30" s="1">
        <v>0</v>
      </c>
      <c r="P30" s="1">
        <v>0</v>
      </c>
    </row>
    <row r="31" spans="1:17">
      <c r="A31" s="3" t="s">
        <v>159</v>
      </c>
      <c r="B31" s="1" t="s">
        <v>18</v>
      </c>
      <c r="C31" s="1" t="s">
        <v>19</v>
      </c>
      <c r="D31" s="1" t="s">
        <v>177</v>
      </c>
      <c r="E31" s="1" t="s">
        <v>212</v>
      </c>
      <c r="F31" s="1" t="s">
        <v>181</v>
      </c>
      <c r="G31" s="1" t="s">
        <v>23</v>
      </c>
      <c r="H31" s="1" t="s">
        <v>213</v>
      </c>
      <c r="I31" s="1" t="s">
        <v>43</v>
      </c>
      <c r="J31" s="4">
        <v>37887</v>
      </c>
      <c r="K31" s="1" t="s">
        <v>41</v>
      </c>
      <c r="L31" s="1" t="s">
        <v>28</v>
      </c>
      <c r="M31" s="1" t="s">
        <v>29</v>
      </c>
      <c r="N31" s="1" t="s">
        <v>30</v>
      </c>
      <c r="O31" s="1">
        <v>0</v>
      </c>
      <c r="P31" s="1">
        <v>0</v>
      </c>
    </row>
    <row r="32" spans="1:17">
      <c r="A32" s="3" t="s">
        <v>159</v>
      </c>
      <c r="B32" s="1" t="s">
        <v>18</v>
      </c>
      <c r="C32" s="1" t="s">
        <v>19</v>
      </c>
      <c r="D32" s="1" t="s">
        <v>131</v>
      </c>
      <c r="E32" s="1" t="s">
        <v>132</v>
      </c>
      <c r="F32" s="1" t="s">
        <v>133</v>
      </c>
      <c r="G32" s="1" t="s">
        <v>23</v>
      </c>
      <c r="H32" s="1" t="s">
        <v>65</v>
      </c>
      <c r="I32" s="1" t="s">
        <v>134</v>
      </c>
      <c r="J32" s="4">
        <v>43694</v>
      </c>
      <c r="K32" s="1" t="s">
        <v>37</v>
      </c>
      <c r="L32" s="1" t="s">
        <v>90</v>
      </c>
      <c r="M32" s="1" t="s">
        <v>90</v>
      </c>
      <c r="N32" s="1" t="s">
        <v>42</v>
      </c>
      <c r="O32" s="1" t="s">
        <v>42</v>
      </c>
      <c r="P32" s="1">
        <v>0</v>
      </c>
    </row>
    <row r="33" spans="1:16">
      <c r="A33" s="3" t="s">
        <v>159</v>
      </c>
      <c r="B33" s="1" t="s">
        <v>18</v>
      </c>
      <c r="C33" s="1" t="s">
        <v>19</v>
      </c>
      <c r="D33" s="1" t="s">
        <v>131</v>
      </c>
      <c r="E33" s="1" t="s">
        <v>132</v>
      </c>
      <c r="F33" s="1" t="s">
        <v>133</v>
      </c>
      <c r="G33" s="1" t="s">
        <v>23</v>
      </c>
      <c r="H33" s="1" t="s">
        <v>65</v>
      </c>
      <c r="I33" s="1" t="s">
        <v>134</v>
      </c>
      <c r="J33" s="4">
        <v>44016</v>
      </c>
      <c r="K33" s="1" t="s">
        <v>37</v>
      </c>
      <c r="L33" s="1" t="s">
        <v>90</v>
      </c>
      <c r="M33" s="1" t="s">
        <v>90</v>
      </c>
      <c r="N33" s="1" t="s">
        <v>31</v>
      </c>
      <c r="O33" s="1" t="s">
        <v>30</v>
      </c>
      <c r="P33" s="1" t="s">
        <v>30</v>
      </c>
    </row>
    <row r="34" spans="1:16">
      <c r="A34" s="3" t="s">
        <v>159</v>
      </c>
      <c r="B34" s="1" t="s">
        <v>18</v>
      </c>
      <c r="C34" s="1" t="s">
        <v>19</v>
      </c>
      <c r="D34" s="1" t="s">
        <v>223</v>
      </c>
      <c r="E34" s="1" t="s">
        <v>224</v>
      </c>
      <c r="F34" s="1" t="s">
        <v>225</v>
      </c>
      <c r="G34" s="1" t="s">
        <v>23</v>
      </c>
      <c r="H34" s="1" t="s">
        <v>226</v>
      </c>
      <c r="I34" s="3" t="s">
        <v>121</v>
      </c>
      <c r="J34" s="4">
        <v>42498</v>
      </c>
      <c r="K34" s="1" t="s">
        <v>37</v>
      </c>
      <c r="L34" s="1" t="s">
        <v>90</v>
      </c>
      <c r="M34" s="1" t="s">
        <v>90</v>
      </c>
      <c r="N34" s="1" t="s">
        <v>30</v>
      </c>
      <c r="O34" s="1">
        <v>0</v>
      </c>
      <c r="P34" s="1">
        <v>0</v>
      </c>
    </row>
    <row r="35" spans="1:16">
      <c r="A35" s="3" t="s">
        <v>159</v>
      </c>
      <c r="B35" s="1" t="s">
        <v>18</v>
      </c>
      <c r="C35" s="1" t="s">
        <v>19</v>
      </c>
      <c r="D35" s="1" t="s">
        <v>160</v>
      </c>
      <c r="E35" s="1" t="s">
        <v>161</v>
      </c>
      <c r="F35" s="1" t="s">
        <v>162</v>
      </c>
      <c r="G35" s="1" t="s">
        <v>23</v>
      </c>
      <c r="H35" s="1" t="s">
        <v>163</v>
      </c>
      <c r="I35" s="1" t="s">
        <v>164</v>
      </c>
      <c r="J35" s="4">
        <v>32264</v>
      </c>
      <c r="L35" s="1" t="s">
        <v>165</v>
      </c>
      <c r="M35" s="1" t="s">
        <v>29</v>
      </c>
      <c r="N35" s="1" t="s">
        <v>42</v>
      </c>
      <c r="O35" s="1">
        <v>0</v>
      </c>
      <c r="P35" s="1">
        <v>0</v>
      </c>
    </row>
    <row r="36" spans="1:16" ht="16">
      <c r="A36" s="3" t="s">
        <v>159</v>
      </c>
      <c r="B36" s="1" t="s">
        <v>18</v>
      </c>
      <c r="C36" s="1" t="s">
        <v>19</v>
      </c>
      <c r="D36" s="1" t="s">
        <v>102</v>
      </c>
      <c r="E36" s="11" t="s">
        <v>231</v>
      </c>
      <c r="F36" s="11" t="s">
        <v>232</v>
      </c>
      <c r="G36" s="1" t="s">
        <v>23</v>
      </c>
      <c r="H36" s="1" t="s">
        <v>148</v>
      </c>
      <c r="I36" s="3" t="s">
        <v>121</v>
      </c>
      <c r="J36" s="4">
        <v>43004</v>
      </c>
      <c r="K36" s="1" t="s">
        <v>37</v>
      </c>
      <c r="L36" s="1" t="s">
        <v>90</v>
      </c>
      <c r="M36" s="1" t="s">
        <v>115</v>
      </c>
      <c r="N36" s="1" t="s">
        <v>55</v>
      </c>
      <c r="O36" s="1">
        <v>0</v>
      </c>
      <c r="P36" s="1">
        <v>0</v>
      </c>
    </row>
    <row r="37" spans="1:16">
      <c r="A37" s="3" t="s">
        <v>159</v>
      </c>
      <c r="B37" s="1" t="s">
        <v>18</v>
      </c>
      <c r="C37" s="1" t="s">
        <v>19</v>
      </c>
      <c r="D37" s="1" t="s">
        <v>227</v>
      </c>
      <c r="E37" s="1" t="s">
        <v>228</v>
      </c>
      <c r="F37" s="1" t="s">
        <v>229</v>
      </c>
      <c r="G37" s="1" t="s">
        <v>23</v>
      </c>
      <c r="H37" s="1" t="s">
        <v>230</v>
      </c>
      <c r="I37" s="3" t="s">
        <v>2255</v>
      </c>
      <c r="J37" s="4">
        <v>42869</v>
      </c>
      <c r="K37" s="1" t="s">
        <v>37</v>
      </c>
      <c r="L37" s="1" t="s">
        <v>90</v>
      </c>
      <c r="M37" s="1" t="s">
        <v>90</v>
      </c>
      <c r="N37" s="1" t="s">
        <v>30</v>
      </c>
      <c r="O37" s="1">
        <v>0</v>
      </c>
      <c r="P37" s="1">
        <v>0</v>
      </c>
    </row>
    <row r="38" spans="1:16">
      <c r="A38" s="3" t="s">
        <v>159</v>
      </c>
      <c r="B38" s="1" t="s">
        <v>18</v>
      </c>
      <c r="C38" s="1" t="s">
        <v>19</v>
      </c>
      <c r="D38" s="1" t="s">
        <v>233</v>
      </c>
      <c r="E38" s="1" t="s">
        <v>234</v>
      </c>
      <c r="F38" s="1" t="s">
        <v>235</v>
      </c>
      <c r="G38" s="1" t="s">
        <v>23</v>
      </c>
      <c r="H38" s="1" t="s">
        <v>111</v>
      </c>
      <c r="I38" s="1" t="s">
        <v>134</v>
      </c>
      <c r="J38" s="4">
        <v>42997</v>
      </c>
      <c r="K38" s="1" t="s">
        <v>27</v>
      </c>
      <c r="L38" s="1" t="s">
        <v>101</v>
      </c>
      <c r="M38" s="1" t="s">
        <v>90</v>
      </c>
      <c r="N38" s="1" t="s">
        <v>55</v>
      </c>
      <c r="O38" s="1">
        <v>0</v>
      </c>
      <c r="P38" s="1">
        <v>0</v>
      </c>
    </row>
    <row r="39" spans="1:16">
      <c r="A39" s="3" t="s">
        <v>159</v>
      </c>
      <c r="B39" s="1" t="s">
        <v>18</v>
      </c>
      <c r="C39" s="1" t="s">
        <v>19</v>
      </c>
      <c r="D39" s="1" t="s">
        <v>20</v>
      </c>
      <c r="E39" s="1" t="s">
        <v>39</v>
      </c>
      <c r="F39" s="1" t="s">
        <v>166</v>
      </c>
      <c r="G39" s="1" t="s">
        <v>23</v>
      </c>
      <c r="H39" s="1" t="s">
        <v>34</v>
      </c>
      <c r="I39" s="3" t="s">
        <v>25</v>
      </c>
      <c r="J39" s="4">
        <v>36991</v>
      </c>
      <c r="K39" s="1" t="s">
        <v>41</v>
      </c>
      <c r="L39" s="1" t="s">
        <v>28</v>
      </c>
      <c r="M39" s="1" t="s">
        <v>29</v>
      </c>
      <c r="N39" s="1" t="s">
        <v>42</v>
      </c>
      <c r="O39" s="1">
        <v>0</v>
      </c>
      <c r="P39" s="1">
        <v>0</v>
      </c>
    </row>
    <row r="40" spans="1:16">
      <c r="A40" s="3" t="s">
        <v>159</v>
      </c>
      <c r="B40" s="1" t="s">
        <v>18</v>
      </c>
      <c r="C40" s="1" t="s">
        <v>19</v>
      </c>
      <c r="D40" s="1" t="s">
        <v>20</v>
      </c>
      <c r="E40" s="1" t="s">
        <v>167</v>
      </c>
      <c r="F40" s="1" t="s">
        <v>168</v>
      </c>
      <c r="G40" s="1" t="s">
        <v>23</v>
      </c>
      <c r="H40" s="1" t="s">
        <v>24</v>
      </c>
      <c r="I40" s="1" t="s">
        <v>43</v>
      </c>
      <c r="J40" s="4" t="s">
        <v>169</v>
      </c>
      <c r="K40" s="1" t="s">
        <v>37</v>
      </c>
      <c r="L40" s="1" t="s">
        <v>28</v>
      </c>
      <c r="M40" s="1" t="s">
        <v>29</v>
      </c>
      <c r="N40" s="1" t="s">
        <v>42</v>
      </c>
      <c r="O40" s="1">
        <v>0</v>
      </c>
      <c r="P40" s="1">
        <v>0</v>
      </c>
    </row>
    <row r="41" spans="1:16">
      <c r="A41" s="3" t="s">
        <v>159</v>
      </c>
      <c r="B41" s="1" t="s">
        <v>18</v>
      </c>
      <c r="C41" s="1" t="s">
        <v>19</v>
      </c>
      <c r="D41" s="1" t="s">
        <v>20</v>
      </c>
      <c r="E41" s="1" t="s">
        <v>170</v>
      </c>
      <c r="F41" s="1" t="s">
        <v>171</v>
      </c>
      <c r="G41" s="1" t="s">
        <v>23</v>
      </c>
      <c r="H41" s="1" t="s">
        <v>106</v>
      </c>
      <c r="I41" s="1" t="s">
        <v>35</v>
      </c>
      <c r="J41" s="4">
        <v>36991</v>
      </c>
      <c r="K41" s="1" t="s">
        <v>41</v>
      </c>
      <c r="L41" s="1" t="s">
        <v>28</v>
      </c>
      <c r="M41" s="1" t="s">
        <v>29</v>
      </c>
      <c r="N41" s="1" t="s">
        <v>42</v>
      </c>
      <c r="O41" s="1">
        <v>0</v>
      </c>
      <c r="P41" s="1">
        <v>0</v>
      </c>
    </row>
    <row r="42" spans="1:16">
      <c r="A42" s="3" t="s">
        <v>159</v>
      </c>
      <c r="B42" s="1" t="s">
        <v>18</v>
      </c>
      <c r="C42" s="1" t="s">
        <v>19</v>
      </c>
      <c r="D42" s="1" t="s">
        <v>20</v>
      </c>
      <c r="E42" s="1" t="s">
        <v>172</v>
      </c>
      <c r="F42" s="1" t="s">
        <v>173</v>
      </c>
      <c r="G42" s="1" t="s">
        <v>23</v>
      </c>
      <c r="H42" s="1" t="s">
        <v>174</v>
      </c>
      <c r="I42" s="3" t="s">
        <v>25</v>
      </c>
      <c r="J42" s="4">
        <v>36991</v>
      </c>
      <c r="K42" s="1" t="s">
        <v>41</v>
      </c>
      <c r="L42" s="1" t="s">
        <v>28</v>
      </c>
      <c r="M42" s="1" t="s">
        <v>29</v>
      </c>
      <c r="N42" s="1" t="s">
        <v>107</v>
      </c>
      <c r="O42" s="1">
        <v>0</v>
      </c>
      <c r="P42" s="1">
        <v>0</v>
      </c>
    </row>
    <row r="43" spans="1:16">
      <c r="A43" s="3" t="s">
        <v>159</v>
      </c>
      <c r="B43" s="1" t="s">
        <v>18</v>
      </c>
      <c r="C43" s="1" t="s">
        <v>19</v>
      </c>
      <c r="D43" s="1" t="s">
        <v>20</v>
      </c>
      <c r="E43" s="1" t="s">
        <v>39</v>
      </c>
      <c r="F43" s="1" t="s">
        <v>40</v>
      </c>
      <c r="G43" s="1" t="s">
        <v>23</v>
      </c>
      <c r="H43" s="1" t="s">
        <v>34</v>
      </c>
      <c r="I43" s="3" t="s">
        <v>25</v>
      </c>
      <c r="J43" s="4">
        <v>36991</v>
      </c>
      <c r="K43" s="1" t="s">
        <v>41</v>
      </c>
      <c r="L43" s="1" t="s">
        <v>28</v>
      </c>
      <c r="M43" s="1" t="s">
        <v>29</v>
      </c>
      <c r="N43" s="1" t="s">
        <v>42</v>
      </c>
      <c r="O43" s="1">
        <v>0</v>
      </c>
      <c r="P43" s="1">
        <v>0</v>
      </c>
    </row>
    <row r="44" spans="1:16">
      <c r="A44" s="3" t="s">
        <v>159</v>
      </c>
      <c r="B44" s="1" t="s">
        <v>18</v>
      </c>
      <c r="C44" s="1" t="s">
        <v>19</v>
      </c>
      <c r="D44" s="1" t="s">
        <v>20</v>
      </c>
      <c r="E44" s="1" t="s">
        <v>198</v>
      </c>
      <c r="F44" s="1" t="s">
        <v>199</v>
      </c>
      <c r="G44" s="1" t="s">
        <v>23</v>
      </c>
      <c r="H44" s="1" t="s">
        <v>200</v>
      </c>
      <c r="I44" s="3" t="s">
        <v>201</v>
      </c>
      <c r="J44" s="4">
        <v>36991</v>
      </c>
      <c r="K44" s="1" t="s">
        <v>41</v>
      </c>
      <c r="L44" s="1" t="s">
        <v>28</v>
      </c>
      <c r="M44" s="1" t="s">
        <v>29</v>
      </c>
      <c r="N44" s="1" t="s">
        <v>30</v>
      </c>
      <c r="O44" s="1">
        <v>0</v>
      </c>
      <c r="P44" s="1">
        <v>0</v>
      </c>
    </row>
    <row r="45" spans="1:16">
      <c r="A45" s="3" t="s">
        <v>159</v>
      </c>
      <c r="B45" s="1" t="s">
        <v>18</v>
      </c>
      <c r="C45" s="1" t="s">
        <v>19</v>
      </c>
      <c r="D45" s="1" t="s">
        <v>20</v>
      </c>
      <c r="E45" s="1" t="s">
        <v>221</v>
      </c>
      <c r="F45" s="1" t="s">
        <v>222</v>
      </c>
      <c r="G45" s="1" t="s">
        <v>23</v>
      </c>
      <c r="H45" s="1" t="s">
        <v>174</v>
      </c>
      <c r="I45" s="3" t="s">
        <v>25</v>
      </c>
      <c r="J45" s="4">
        <v>36991</v>
      </c>
      <c r="K45" s="1" t="s">
        <v>41</v>
      </c>
      <c r="L45" s="1" t="s">
        <v>28</v>
      </c>
      <c r="M45" s="1" t="s">
        <v>29</v>
      </c>
      <c r="N45" s="1" t="s">
        <v>30</v>
      </c>
      <c r="O45" s="1">
        <v>0</v>
      </c>
      <c r="P45" s="1">
        <v>0</v>
      </c>
    </row>
    <row r="46" spans="1:16">
      <c r="A46" s="3" t="s">
        <v>159</v>
      </c>
      <c r="B46" s="1" t="s">
        <v>18</v>
      </c>
      <c r="C46" s="1" t="s">
        <v>19</v>
      </c>
      <c r="D46" s="1" t="s">
        <v>20</v>
      </c>
      <c r="E46" s="1" t="s">
        <v>21</v>
      </c>
      <c r="F46" s="1" t="s">
        <v>22</v>
      </c>
      <c r="G46" s="1" t="s">
        <v>23</v>
      </c>
      <c r="H46" s="1" t="s">
        <v>24</v>
      </c>
      <c r="I46" s="3" t="s">
        <v>25</v>
      </c>
      <c r="J46" s="4">
        <v>43549</v>
      </c>
      <c r="K46" s="1" t="s">
        <v>27</v>
      </c>
      <c r="L46" s="1" t="s">
        <v>45</v>
      </c>
      <c r="M46" s="1" t="s">
        <v>115</v>
      </c>
      <c r="N46" s="1" t="s">
        <v>107</v>
      </c>
      <c r="O46" s="1">
        <v>0</v>
      </c>
      <c r="P46" s="1">
        <v>0</v>
      </c>
    </row>
    <row r="47" spans="1:16">
      <c r="A47" s="3" t="s">
        <v>159</v>
      </c>
      <c r="B47" s="1" t="s">
        <v>18</v>
      </c>
      <c r="C47" s="1" t="s">
        <v>19</v>
      </c>
      <c r="D47" s="1" t="s">
        <v>205</v>
      </c>
      <c r="E47" s="1" t="s">
        <v>206</v>
      </c>
      <c r="F47" s="1" t="s">
        <v>207</v>
      </c>
      <c r="G47" s="1" t="s">
        <v>23</v>
      </c>
      <c r="H47" s="1" t="s">
        <v>60</v>
      </c>
      <c r="I47" s="1" t="s">
        <v>425</v>
      </c>
      <c r="J47" s="10">
        <v>37348</v>
      </c>
      <c r="K47" s="1" t="s">
        <v>41</v>
      </c>
      <c r="L47" s="1" t="s">
        <v>52</v>
      </c>
      <c r="M47" s="1" t="s">
        <v>29</v>
      </c>
      <c r="N47" s="1" t="s">
        <v>30</v>
      </c>
      <c r="O47" s="1">
        <v>0</v>
      </c>
      <c r="P47" s="1">
        <v>0</v>
      </c>
    </row>
    <row r="48" spans="1:16">
      <c r="A48" s="3" t="s">
        <v>159</v>
      </c>
      <c r="B48" s="1" t="s">
        <v>18</v>
      </c>
      <c r="C48" s="1" t="s">
        <v>19</v>
      </c>
      <c r="D48" s="1" t="s">
        <v>205</v>
      </c>
      <c r="E48" s="1" t="s">
        <v>206</v>
      </c>
      <c r="F48" s="1" t="s">
        <v>207</v>
      </c>
      <c r="G48" s="1" t="s">
        <v>23</v>
      </c>
      <c r="H48" s="1" t="s">
        <v>60</v>
      </c>
      <c r="I48" s="1" t="s">
        <v>425</v>
      </c>
      <c r="J48" s="10">
        <v>37415</v>
      </c>
      <c r="K48" s="1" t="s">
        <v>41</v>
      </c>
      <c r="L48" s="1" t="s">
        <v>52</v>
      </c>
      <c r="M48" s="1" t="s">
        <v>29</v>
      </c>
      <c r="N48" s="1" t="s">
        <v>30</v>
      </c>
      <c r="O48" s="1">
        <v>0</v>
      </c>
      <c r="P48" s="1">
        <v>0</v>
      </c>
    </row>
    <row r="49" spans="1:17">
      <c r="A49" s="3" t="s">
        <v>159</v>
      </c>
      <c r="B49" s="1" t="s">
        <v>18</v>
      </c>
      <c r="C49" s="1" t="s">
        <v>19</v>
      </c>
      <c r="D49" s="1" t="s">
        <v>205</v>
      </c>
      <c r="E49" s="1" t="s">
        <v>206</v>
      </c>
      <c r="F49" s="1" t="s">
        <v>207</v>
      </c>
      <c r="G49" s="1" t="s">
        <v>23</v>
      </c>
      <c r="H49" s="1" t="s">
        <v>60</v>
      </c>
      <c r="I49" s="1" t="s">
        <v>425</v>
      </c>
      <c r="J49" s="10">
        <v>37435</v>
      </c>
      <c r="K49" s="1" t="s">
        <v>41</v>
      </c>
      <c r="L49" s="1" t="s">
        <v>52</v>
      </c>
      <c r="M49" s="1" t="s">
        <v>29</v>
      </c>
      <c r="N49" s="1" t="s">
        <v>42</v>
      </c>
      <c r="O49" s="1">
        <v>0</v>
      </c>
      <c r="P49" s="1">
        <v>0</v>
      </c>
    </row>
    <row r="50" spans="1:17">
      <c r="A50" s="3" t="s">
        <v>159</v>
      </c>
      <c r="B50" s="1" t="s">
        <v>18</v>
      </c>
      <c r="C50" s="1" t="s">
        <v>19</v>
      </c>
      <c r="D50" s="1" t="s">
        <v>259</v>
      </c>
      <c r="E50" s="1" t="s">
        <v>260</v>
      </c>
      <c r="F50" s="1" t="s">
        <v>261</v>
      </c>
      <c r="G50" s="5" t="s">
        <v>23</v>
      </c>
      <c r="H50" s="1" t="s">
        <v>262</v>
      </c>
      <c r="I50" s="12" t="s">
        <v>263</v>
      </c>
      <c r="J50" s="9" t="s">
        <v>264</v>
      </c>
      <c r="K50" s="1" t="s">
        <v>37</v>
      </c>
      <c r="L50" s="1" t="s">
        <v>154</v>
      </c>
      <c r="M50" s="1" t="s">
        <v>265</v>
      </c>
      <c r="N50" s="1" t="s">
        <v>42</v>
      </c>
      <c r="O50" s="1" t="s">
        <v>31</v>
      </c>
      <c r="P50" s="1" t="s">
        <v>31</v>
      </c>
    </row>
    <row r="51" spans="1:17">
      <c r="A51" s="3" t="s">
        <v>159</v>
      </c>
      <c r="B51" s="1" t="s">
        <v>73</v>
      </c>
      <c r="C51" s="1" t="s">
        <v>73</v>
      </c>
      <c r="D51" s="1" t="s">
        <v>251</v>
      </c>
      <c r="J51" s="9" t="s">
        <v>252</v>
      </c>
      <c r="L51" s="1" t="s">
        <v>244</v>
      </c>
      <c r="M51" s="1" t="s">
        <v>244</v>
      </c>
      <c r="N51" s="1" t="s">
        <v>66</v>
      </c>
      <c r="O51" s="1">
        <v>0</v>
      </c>
      <c r="P51" s="1">
        <v>0</v>
      </c>
      <c r="Q51" s="1" t="s">
        <v>250</v>
      </c>
    </row>
    <row r="52" spans="1:17">
      <c r="A52" s="3" t="s">
        <v>159</v>
      </c>
      <c r="B52" s="1" t="s">
        <v>18</v>
      </c>
      <c r="C52" s="1" t="s">
        <v>19</v>
      </c>
      <c r="D52" s="1" t="s">
        <v>214</v>
      </c>
      <c r="E52" s="1" t="s">
        <v>215</v>
      </c>
      <c r="F52" s="1" t="s">
        <v>216</v>
      </c>
      <c r="G52" s="1" t="s">
        <v>23</v>
      </c>
      <c r="H52" s="1" t="s">
        <v>69</v>
      </c>
      <c r="I52" s="1" t="s">
        <v>217</v>
      </c>
      <c r="J52" s="4">
        <v>34825</v>
      </c>
      <c r="K52" s="1" t="s">
        <v>37</v>
      </c>
      <c r="L52" s="1" t="s">
        <v>29</v>
      </c>
      <c r="M52" s="1" t="s">
        <v>29</v>
      </c>
      <c r="N52" s="1" t="s">
        <v>42</v>
      </c>
      <c r="O52" s="1">
        <v>0</v>
      </c>
      <c r="P52" s="1">
        <v>0</v>
      </c>
    </row>
    <row r="53" spans="1:17">
      <c r="A53" s="3" t="s">
        <v>159</v>
      </c>
      <c r="B53" s="1" t="s">
        <v>18</v>
      </c>
      <c r="C53" s="1" t="s">
        <v>19</v>
      </c>
      <c r="D53" s="1" t="s">
        <v>214</v>
      </c>
      <c r="E53" s="1" t="s">
        <v>215</v>
      </c>
      <c r="F53" s="1" t="s">
        <v>216</v>
      </c>
      <c r="G53" s="1" t="s">
        <v>23</v>
      </c>
      <c r="H53" s="1" t="s">
        <v>69</v>
      </c>
      <c r="I53" s="1" t="s">
        <v>217</v>
      </c>
      <c r="J53" s="4">
        <v>34922</v>
      </c>
      <c r="K53" s="1" t="s">
        <v>37</v>
      </c>
      <c r="L53" s="1" t="s">
        <v>29</v>
      </c>
      <c r="M53" s="1" t="s">
        <v>29</v>
      </c>
      <c r="N53" s="1" t="s">
        <v>42</v>
      </c>
      <c r="O53" s="1" t="s">
        <v>30</v>
      </c>
      <c r="P53" s="1">
        <v>0</v>
      </c>
    </row>
    <row r="54" spans="1:17">
      <c r="A54" s="3" t="s">
        <v>159</v>
      </c>
      <c r="B54" s="1" t="s">
        <v>18</v>
      </c>
      <c r="C54" s="1" t="s">
        <v>19</v>
      </c>
      <c r="D54" s="1" t="s">
        <v>255</v>
      </c>
      <c r="E54" s="1" t="s">
        <v>63</v>
      </c>
      <c r="F54" s="1" t="s">
        <v>64</v>
      </c>
      <c r="G54" s="5" t="s">
        <v>23</v>
      </c>
      <c r="H54" s="5" t="s">
        <v>23</v>
      </c>
      <c r="I54" s="3" t="s">
        <v>25</v>
      </c>
      <c r="J54" s="4">
        <v>43618</v>
      </c>
      <c r="K54" s="1" t="s">
        <v>37</v>
      </c>
      <c r="L54" s="1" t="s">
        <v>29</v>
      </c>
      <c r="M54" s="1" t="s">
        <v>29</v>
      </c>
      <c r="N54" s="1" t="s">
        <v>66</v>
      </c>
      <c r="O54" s="1" t="s">
        <v>66</v>
      </c>
      <c r="P54" s="1" t="s">
        <v>66</v>
      </c>
      <c r="Q54" s="1" t="s">
        <v>67</v>
      </c>
    </row>
    <row r="55" spans="1:17">
      <c r="A55" s="3" t="s">
        <v>159</v>
      </c>
      <c r="B55" s="1" t="s">
        <v>73</v>
      </c>
      <c r="C55" s="1" t="s">
        <v>77</v>
      </c>
      <c r="D55" s="1" t="s">
        <v>253</v>
      </c>
      <c r="J55" s="9" t="s">
        <v>254</v>
      </c>
      <c r="L55" s="1" t="s">
        <v>244</v>
      </c>
      <c r="M55" s="1" t="s">
        <v>244</v>
      </c>
      <c r="N55" s="1" t="s">
        <v>66</v>
      </c>
      <c r="O55" s="1">
        <v>0</v>
      </c>
      <c r="P55" s="1">
        <v>0</v>
      </c>
    </row>
    <row r="56" spans="1:17">
      <c r="A56" s="3" t="s">
        <v>159</v>
      </c>
      <c r="B56" s="1" t="s">
        <v>73</v>
      </c>
      <c r="C56" s="1" t="s">
        <v>73</v>
      </c>
      <c r="L56" s="1" t="s">
        <v>76</v>
      </c>
      <c r="M56" s="1" t="s">
        <v>76</v>
      </c>
      <c r="N56" s="1" t="s">
        <v>30</v>
      </c>
      <c r="O56" s="1">
        <v>0</v>
      </c>
      <c r="P56" s="1">
        <v>0</v>
      </c>
    </row>
    <row r="57" spans="1:17">
      <c r="A57" s="1" t="s">
        <v>17</v>
      </c>
      <c r="B57" s="1" t="s">
        <v>18</v>
      </c>
      <c r="C57" s="1" t="s">
        <v>19</v>
      </c>
      <c r="D57" s="1" t="s">
        <v>57</v>
      </c>
      <c r="E57" s="1" t="s">
        <v>58</v>
      </c>
      <c r="F57" s="1" t="s">
        <v>59</v>
      </c>
      <c r="G57" s="1" t="s">
        <v>23</v>
      </c>
      <c r="H57" s="1" t="s">
        <v>60</v>
      </c>
      <c r="I57" s="5" t="s">
        <v>2250</v>
      </c>
      <c r="J57" s="4" t="s">
        <v>61</v>
      </c>
      <c r="K57" s="1" t="s">
        <v>37</v>
      </c>
      <c r="L57" s="1" t="s">
        <v>29</v>
      </c>
      <c r="M57" s="1" t="s">
        <v>29</v>
      </c>
      <c r="N57" s="1" t="s">
        <v>30</v>
      </c>
      <c r="O57" s="1" t="s">
        <v>31</v>
      </c>
      <c r="P57" s="1" t="s">
        <v>60</v>
      </c>
    </row>
    <row r="58" spans="1:17">
      <c r="A58" s="1" t="s">
        <v>17</v>
      </c>
      <c r="B58" s="1" t="s">
        <v>18</v>
      </c>
      <c r="C58" s="5" t="s">
        <v>19</v>
      </c>
      <c r="D58" s="5" t="s">
        <v>62</v>
      </c>
      <c r="E58" s="5" t="s">
        <v>63</v>
      </c>
      <c r="F58" s="5" t="s">
        <v>64</v>
      </c>
      <c r="G58" s="5" t="s">
        <v>23</v>
      </c>
      <c r="H58" s="5" t="s">
        <v>65</v>
      </c>
      <c r="I58" s="17" t="s">
        <v>2251</v>
      </c>
      <c r="J58" s="6">
        <v>43657</v>
      </c>
      <c r="K58" s="5" t="s">
        <v>37</v>
      </c>
      <c r="L58" s="5" t="s">
        <v>29</v>
      </c>
      <c r="M58" s="5" t="s">
        <v>2245</v>
      </c>
      <c r="N58" s="5" t="s">
        <v>66</v>
      </c>
      <c r="O58" s="5" t="s">
        <v>66</v>
      </c>
      <c r="P58" s="5" t="s">
        <v>66</v>
      </c>
      <c r="Q58" s="5" t="s">
        <v>67</v>
      </c>
    </row>
    <row r="59" spans="1:17">
      <c r="A59" s="1" t="s">
        <v>17</v>
      </c>
      <c r="B59" s="1" t="s">
        <v>18</v>
      </c>
      <c r="C59" s="5" t="s">
        <v>19</v>
      </c>
      <c r="D59" s="5" t="s">
        <v>68</v>
      </c>
      <c r="E59" s="1" t="s">
        <v>175</v>
      </c>
      <c r="F59" s="1" t="s">
        <v>176</v>
      </c>
      <c r="G59" s="5" t="s">
        <v>23</v>
      </c>
      <c r="H59" s="5" t="s">
        <v>69</v>
      </c>
      <c r="I59" s="5" t="s">
        <v>70</v>
      </c>
      <c r="J59" s="4">
        <v>43618</v>
      </c>
      <c r="K59" s="5" t="s">
        <v>37</v>
      </c>
      <c r="L59" s="5" t="s">
        <v>71</v>
      </c>
      <c r="M59" s="5" t="s">
        <v>72</v>
      </c>
      <c r="N59" s="5" t="s">
        <v>66</v>
      </c>
      <c r="O59" s="5" t="s">
        <v>66</v>
      </c>
      <c r="P59" s="5" t="s">
        <v>66</v>
      </c>
      <c r="Q59" s="5" t="s">
        <v>2252</v>
      </c>
    </row>
    <row r="60" spans="1:17">
      <c r="A60" s="1" t="s">
        <v>17</v>
      </c>
      <c r="B60" s="1" t="s">
        <v>73</v>
      </c>
      <c r="C60" s="1" t="s">
        <v>73</v>
      </c>
      <c r="D60" s="1" t="s">
        <v>246</v>
      </c>
      <c r="E60" s="1" t="s">
        <v>406</v>
      </c>
      <c r="F60" s="1" t="s">
        <v>407</v>
      </c>
      <c r="G60" s="5" t="s">
        <v>23</v>
      </c>
      <c r="H60" s="1" t="s">
        <v>405</v>
      </c>
      <c r="I60" s="3" t="s">
        <v>402</v>
      </c>
      <c r="J60" s="4">
        <v>35732</v>
      </c>
      <c r="K60" s="1" t="s">
        <v>27</v>
      </c>
      <c r="L60" s="1" t="s">
        <v>52</v>
      </c>
      <c r="M60" s="1" t="s">
        <v>29</v>
      </c>
      <c r="N60" s="1" t="s">
        <v>401</v>
      </c>
      <c r="O60" s="1" t="s">
        <v>31</v>
      </c>
      <c r="P60" s="1" t="s">
        <v>31</v>
      </c>
    </row>
    <row r="61" spans="1:17">
      <c r="A61" s="1" t="s">
        <v>17</v>
      </c>
      <c r="B61" s="1" t="s">
        <v>73</v>
      </c>
      <c r="C61" s="1" t="s">
        <v>73</v>
      </c>
      <c r="D61" s="1" t="s">
        <v>246</v>
      </c>
      <c r="E61" s="1" t="s">
        <v>406</v>
      </c>
      <c r="F61" s="1" t="s">
        <v>407</v>
      </c>
      <c r="G61" s="5" t="s">
        <v>23</v>
      </c>
      <c r="H61" s="1" t="s">
        <v>405</v>
      </c>
      <c r="I61" s="3" t="s">
        <v>402</v>
      </c>
      <c r="J61" s="4">
        <v>35732</v>
      </c>
      <c r="K61" s="1" t="s">
        <v>27</v>
      </c>
      <c r="L61" s="1" t="s">
        <v>52</v>
      </c>
      <c r="M61" s="1" t="s">
        <v>29</v>
      </c>
      <c r="N61" s="1" t="s">
        <v>38</v>
      </c>
      <c r="O61" s="1" t="s">
        <v>30</v>
      </c>
      <c r="P61" s="1" t="s">
        <v>31</v>
      </c>
    </row>
    <row r="62" spans="1:17">
      <c r="A62" s="1" t="s">
        <v>17</v>
      </c>
      <c r="B62" s="1" t="s">
        <v>73</v>
      </c>
      <c r="C62" s="1" t="s">
        <v>73</v>
      </c>
      <c r="D62" s="1" t="s">
        <v>246</v>
      </c>
      <c r="E62" s="1" t="s">
        <v>414</v>
      </c>
      <c r="F62" s="1" t="s">
        <v>415</v>
      </c>
      <c r="G62" s="5" t="s">
        <v>23</v>
      </c>
      <c r="H62" s="1" t="s">
        <v>413</v>
      </c>
      <c r="I62" s="3" t="s">
        <v>402</v>
      </c>
      <c r="J62" s="4">
        <v>35732</v>
      </c>
      <c r="K62" s="1" t="s">
        <v>27</v>
      </c>
      <c r="L62" s="1" t="s">
        <v>52</v>
      </c>
      <c r="M62" s="1" t="s">
        <v>29</v>
      </c>
      <c r="N62" s="1" t="s">
        <v>30</v>
      </c>
      <c r="O62" s="1" t="s">
        <v>31</v>
      </c>
      <c r="P62" s="1" t="s">
        <v>31</v>
      </c>
    </row>
    <row r="63" spans="1:17">
      <c r="A63" s="3" t="s">
        <v>2244</v>
      </c>
      <c r="B63" s="1" t="s">
        <v>73</v>
      </c>
      <c r="C63" s="1" t="s">
        <v>73</v>
      </c>
      <c r="D63" s="1" t="s">
        <v>248</v>
      </c>
      <c r="J63" s="9" t="s">
        <v>249</v>
      </c>
      <c r="L63" s="1" t="s">
        <v>244</v>
      </c>
      <c r="M63" s="1" t="s">
        <v>244</v>
      </c>
      <c r="N63" s="1" t="s">
        <v>66</v>
      </c>
      <c r="O63" s="1">
        <v>0</v>
      </c>
      <c r="P63" s="1">
        <v>0</v>
      </c>
      <c r="Q63" s="1" t="s">
        <v>250</v>
      </c>
    </row>
    <row r="64" spans="1:17">
      <c r="A64" s="1" t="s">
        <v>17</v>
      </c>
      <c r="B64" s="1" t="s">
        <v>18</v>
      </c>
      <c r="C64" s="1" t="s">
        <v>19</v>
      </c>
      <c r="D64" s="1" t="s">
        <v>47</v>
      </c>
      <c r="E64" s="1" t="s">
        <v>48</v>
      </c>
      <c r="F64" s="1" t="s">
        <v>49</v>
      </c>
      <c r="G64" s="1" t="s">
        <v>23</v>
      </c>
      <c r="H64" s="1" t="s">
        <v>23</v>
      </c>
      <c r="I64" s="3" t="s">
        <v>50</v>
      </c>
      <c r="J64" s="4" t="s">
        <v>51</v>
      </c>
      <c r="K64" s="1" t="s">
        <v>41</v>
      </c>
      <c r="L64" s="1" t="s">
        <v>52</v>
      </c>
      <c r="M64" s="1" t="s">
        <v>29</v>
      </c>
      <c r="N64" s="1" t="s">
        <v>30</v>
      </c>
      <c r="O64" s="1" t="s">
        <v>31</v>
      </c>
      <c r="P64" s="1" t="s">
        <v>31</v>
      </c>
    </row>
    <row r="65" spans="1:16">
      <c r="A65" s="1" t="s">
        <v>17</v>
      </c>
      <c r="B65" s="1" t="s">
        <v>18</v>
      </c>
      <c r="C65" s="1" t="s">
        <v>19</v>
      </c>
      <c r="D65" s="1" t="s">
        <v>47</v>
      </c>
      <c r="E65" s="1" t="s">
        <v>53</v>
      </c>
      <c r="F65" s="1" t="s">
        <v>54</v>
      </c>
      <c r="G65" s="1" t="s">
        <v>23</v>
      </c>
      <c r="H65" s="1" t="s">
        <v>55</v>
      </c>
      <c r="I65" s="3" t="s">
        <v>56</v>
      </c>
      <c r="J65" s="4" t="s">
        <v>51</v>
      </c>
      <c r="K65" s="1" t="s">
        <v>41</v>
      </c>
      <c r="L65" s="1" t="s">
        <v>52</v>
      </c>
      <c r="M65" s="1" t="s">
        <v>29</v>
      </c>
      <c r="N65" s="1" t="s">
        <v>30</v>
      </c>
      <c r="O65" s="1" t="s">
        <v>31</v>
      </c>
      <c r="P65" s="1" t="s">
        <v>31</v>
      </c>
    </row>
    <row r="66" spans="1:16">
      <c r="A66" s="1" t="s">
        <v>17</v>
      </c>
      <c r="B66" s="1" t="s">
        <v>73</v>
      </c>
      <c r="C66" s="1" t="s">
        <v>77</v>
      </c>
      <c r="D66" s="1" t="s">
        <v>400</v>
      </c>
      <c r="E66" s="1" t="s">
        <v>411</v>
      </c>
      <c r="F66" s="1" t="s">
        <v>412</v>
      </c>
      <c r="G66" s="5" t="s">
        <v>23</v>
      </c>
      <c r="H66" s="1" t="s">
        <v>24</v>
      </c>
      <c r="I66" s="3" t="s">
        <v>404</v>
      </c>
      <c r="J66" s="4">
        <v>35733</v>
      </c>
      <c r="K66" s="1" t="s">
        <v>27</v>
      </c>
      <c r="L66" s="1" t="s">
        <v>52</v>
      </c>
      <c r="M66" s="1" t="s">
        <v>29</v>
      </c>
      <c r="N66" s="1" t="s">
        <v>42</v>
      </c>
      <c r="O66" s="1" t="s">
        <v>31</v>
      </c>
      <c r="P66" s="1" t="s">
        <v>31</v>
      </c>
    </row>
    <row r="67" spans="1:16">
      <c r="A67" s="1" t="s">
        <v>17</v>
      </c>
      <c r="B67" s="1" t="s">
        <v>18</v>
      </c>
      <c r="C67" s="1" t="s">
        <v>19</v>
      </c>
      <c r="D67" s="1" t="s">
        <v>20</v>
      </c>
      <c r="E67" s="1" t="s">
        <v>21</v>
      </c>
      <c r="F67" s="1" t="s">
        <v>22</v>
      </c>
      <c r="G67" s="1" t="s">
        <v>23</v>
      </c>
      <c r="H67" s="1" t="s">
        <v>24</v>
      </c>
      <c r="I67" s="3" t="s">
        <v>25</v>
      </c>
      <c r="J67" s="4" t="s">
        <v>26</v>
      </c>
      <c r="K67" s="1" t="s">
        <v>27</v>
      </c>
      <c r="L67" s="1" t="s">
        <v>28</v>
      </c>
      <c r="M67" s="1" t="s">
        <v>29</v>
      </c>
      <c r="N67" s="1" t="s">
        <v>30</v>
      </c>
      <c r="O67" s="1" t="s">
        <v>31</v>
      </c>
      <c r="P67" s="1" t="s">
        <v>31</v>
      </c>
    </row>
    <row r="68" spans="1:16">
      <c r="A68" s="1" t="s">
        <v>17</v>
      </c>
      <c r="B68" s="1" t="s">
        <v>18</v>
      </c>
      <c r="C68" s="1" t="s">
        <v>19</v>
      </c>
      <c r="D68" s="1" t="s">
        <v>20</v>
      </c>
      <c r="E68" s="1" t="s">
        <v>32</v>
      </c>
      <c r="F68" s="1" t="s">
        <v>33</v>
      </c>
      <c r="G68" s="1" t="s">
        <v>23</v>
      </c>
      <c r="H68" s="1" t="s">
        <v>34</v>
      </c>
      <c r="I68" s="1" t="s">
        <v>35</v>
      </c>
      <c r="J68" s="4" t="s">
        <v>36</v>
      </c>
      <c r="K68" s="1" t="s">
        <v>37</v>
      </c>
      <c r="L68" s="1" t="s">
        <v>28</v>
      </c>
      <c r="M68" s="1" t="s">
        <v>29</v>
      </c>
      <c r="N68" s="1" t="s">
        <v>38</v>
      </c>
      <c r="O68" s="1" t="s">
        <v>31</v>
      </c>
      <c r="P68" s="1" t="s">
        <v>31</v>
      </c>
    </row>
    <row r="69" spans="1:16">
      <c r="A69" s="1" t="s">
        <v>17</v>
      </c>
      <c r="B69" s="1" t="s">
        <v>18</v>
      </c>
      <c r="C69" s="1" t="s">
        <v>19</v>
      </c>
      <c r="D69" s="1" t="s">
        <v>20</v>
      </c>
      <c r="E69" s="1" t="s">
        <v>39</v>
      </c>
      <c r="F69" s="1" t="s">
        <v>40</v>
      </c>
      <c r="G69" s="1" t="s">
        <v>23</v>
      </c>
      <c r="H69" s="1" t="s">
        <v>34</v>
      </c>
      <c r="I69" s="3" t="s">
        <v>25</v>
      </c>
      <c r="J69" s="4" t="s">
        <v>36</v>
      </c>
      <c r="K69" s="1" t="s">
        <v>41</v>
      </c>
      <c r="L69" s="1" t="s">
        <v>28</v>
      </c>
      <c r="M69" s="1" t="s">
        <v>29</v>
      </c>
      <c r="N69" s="1" t="s">
        <v>42</v>
      </c>
      <c r="O69" s="1" t="s">
        <v>31</v>
      </c>
      <c r="P69" s="1" t="s">
        <v>31</v>
      </c>
    </row>
    <row r="70" spans="1:16">
      <c r="A70" s="1" t="s">
        <v>17</v>
      </c>
      <c r="B70" s="1" t="s">
        <v>18</v>
      </c>
      <c r="C70" s="1" t="s">
        <v>19</v>
      </c>
      <c r="D70" s="1" t="s">
        <v>20</v>
      </c>
      <c r="E70" s="1" t="s">
        <v>32</v>
      </c>
      <c r="F70" s="1" t="s">
        <v>33</v>
      </c>
      <c r="G70" s="1" t="s">
        <v>23</v>
      </c>
      <c r="H70" s="1" t="s">
        <v>34</v>
      </c>
      <c r="I70" s="1" t="s">
        <v>43</v>
      </c>
      <c r="J70" s="4" t="s">
        <v>44</v>
      </c>
      <c r="K70" s="1" t="s">
        <v>27</v>
      </c>
      <c r="L70" s="1" t="s">
        <v>45</v>
      </c>
      <c r="M70" s="1" t="s">
        <v>46</v>
      </c>
      <c r="N70" s="1" t="s">
        <v>31</v>
      </c>
      <c r="O70" s="1" t="s">
        <v>30</v>
      </c>
      <c r="P70" s="1" t="s">
        <v>31</v>
      </c>
    </row>
    <row r="71" spans="1:16">
      <c r="A71" s="1" t="s">
        <v>17</v>
      </c>
      <c r="B71" s="1" t="s">
        <v>73</v>
      </c>
      <c r="C71" s="1" t="s">
        <v>77</v>
      </c>
      <c r="D71" s="1" t="s">
        <v>78</v>
      </c>
      <c r="L71" s="1" t="s">
        <v>76</v>
      </c>
      <c r="M71" s="1" t="s">
        <v>76</v>
      </c>
      <c r="N71" s="1" t="s">
        <v>30</v>
      </c>
      <c r="O71" s="1" t="s">
        <v>31</v>
      </c>
      <c r="P71" s="1" t="s">
        <v>31</v>
      </c>
    </row>
    <row r="72" spans="1:16">
      <c r="A72" s="1" t="s">
        <v>17</v>
      </c>
      <c r="B72" s="1" t="s">
        <v>73</v>
      </c>
      <c r="C72" s="1" t="s">
        <v>73</v>
      </c>
      <c r="D72" s="1" t="s">
        <v>399</v>
      </c>
      <c r="E72" s="1" t="s">
        <v>409</v>
      </c>
      <c r="F72" s="1" t="s">
        <v>410</v>
      </c>
      <c r="G72" s="5" t="s">
        <v>23</v>
      </c>
      <c r="H72" s="1" t="s">
        <v>408</v>
      </c>
      <c r="I72" s="3" t="s">
        <v>403</v>
      </c>
      <c r="J72" s="4">
        <v>35734</v>
      </c>
      <c r="K72" s="1" t="s">
        <v>27</v>
      </c>
      <c r="L72" s="1" t="s">
        <v>52</v>
      </c>
      <c r="M72" s="1" t="s">
        <v>29</v>
      </c>
      <c r="N72" s="1" t="s">
        <v>42</v>
      </c>
      <c r="O72" s="1" t="s">
        <v>31</v>
      </c>
      <c r="P72" s="1" t="s">
        <v>31</v>
      </c>
    </row>
    <row r="73" spans="1:16">
      <c r="A73" s="1" t="s">
        <v>17</v>
      </c>
      <c r="B73" s="1" t="s">
        <v>73</v>
      </c>
      <c r="C73" s="1" t="s">
        <v>73</v>
      </c>
      <c r="D73" s="1" t="s">
        <v>74</v>
      </c>
      <c r="J73" s="4" t="s">
        <v>75</v>
      </c>
      <c r="L73" s="1" t="s">
        <v>76</v>
      </c>
      <c r="M73" s="1" t="s">
        <v>76</v>
      </c>
      <c r="N73" s="1" t="s">
        <v>30</v>
      </c>
      <c r="O73" s="1" t="s">
        <v>31</v>
      </c>
      <c r="P73" s="1" t="s">
        <v>31</v>
      </c>
    </row>
    <row r="74" spans="1:16">
      <c r="A74" s="3" t="s">
        <v>266</v>
      </c>
      <c r="B74" s="1" t="s">
        <v>18</v>
      </c>
      <c r="C74" s="1" t="s">
        <v>19</v>
      </c>
      <c r="D74" s="1" t="s">
        <v>96</v>
      </c>
      <c r="E74" s="1" t="s">
        <v>307</v>
      </c>
      <c r="F74" s="1" t="s">
        <v>308</v>
      </c>
      <c r="G74" s="5" t="s">
        <v>23</v>
      </c>
      <c r="H74" s="1" t="s">
        <v>309</v>
      </c>
      <c r="I74" s="3" t="s">
        <v>300</v>
      </c>
      <c r="J74" s="4">
        <v>33395</v>
      </c>
      <c r="K74" s="1" t="s">
        <v>27</v>
      </c>
      <c r="L74" s="1" t="s">
        <v>310</v>
      </c>
      <c r="M74" s="1" t="s">
        <v>29</v>
      </c>
      <c r="N74" s="1" t="s">
        <v>60</v>
      </c>
      <c r="O74" s="1">
        <v>0</v>
      </c>
      <c r="P74" s="1">
        <v>0</v>
      </c>
    </row>
    <row r="75" spans="1:16">
      <c r="A75" s="3" t="s">
        <v>266</v>
      </c>
      <c r="B75" s="1" t="s">
        <v>18</v>
      </c>
      <c r="C75" s="1" t="s">
        <v>19</v>
      </c>
      <c r="D75" s="1" t="s">
        <v>96</v>
      </c>
      <c r="E75" s="1" t="s">
        <v>344</v>
      </c>
      <c r="F75" s="1" t="s">
        <v>345</v>
      </c>
      <c r="G75" s="5" t="s">
        <v>23</v>
      </c>
      <c r="H75" s="1">
        <v>620</v>
      </c>
      <c r="I75" s="3" t="s">
        <v>300</v>
      </c>
      <c r="J75" s="10">
        <v>35508</v>
      </c>
      <c r="K75" t="s">
        <v>37</v>
      </c>
      <c r="L75" t="s">
        <v>295</v>
      </c>
      <c r="M75" s="1" t="s">
        <v>29</v>
      </c>
      <c r="N75" s="1">
        <v>4</v>
      </c>
      <c r="O75" s="1">
        <v>0</v>
      </c>
      <c r="P75" s="1">
        <v>0</v>
      </c>
    </row>
    <row r="76" spans="1:16">
      <c r="A76" s="3" t="s">
        <v>266</v>
      </c>
      <c r="B76" s="1" t="s">
        <v>18</v>
      </c>
      <c r="C76" s="1" t="s">
        <v>19</v>
      </c>
      <c r="D76" s="1" t="s">
        <v>96</v>
      </c>
      <c r="E76" s="1" t="s">
        <v>346</v>
      </c>
      <c r="F76" s="1" t="s">
        <v>347</v>
      </c>
      <c r="G76" s="5" t="s">
        <v>23</v>
      </c>
      <c r="H76" s="1">
        <v>680</v>
      </c>
      <c r="I76" s="3" t="s">
        <v>300</v>
      </c>
      <c r="J76" s="10">
        <v>35508</v>
      </c>
      <c r="K76" s="15" t="s">
        <v>27</v>
      </c>
      <c r="L76" t="s">
        <v>29</v>
      </c>
      <c r="M76" s="1" t="s">
        <v>29</v>
      </c>
      <c r="N76" s="1">
        <v>2</v>
      </c>
      <c r="O76" s="1" t="s">
        <v>30</v>
      </c>
      <c r="P76" s="1">
        <v>0</v>
      </c>
    </row>
    <row r="77" spans="1:16">
      <c r="A77" s="3" t="s">
        <v>266</v>
      </c>
      <c r="B77" s="1" t="s">
        <v>18</v>
      </c>
      <c r="C77" s="1" t="s">
        <v>19</v>
      </c>
      <c r="D77" s="1" t="s">
        <v>96</v>
      </c>
      <c r="E77" s="1" t="s">
        <v>348</v>
      </c>
      <c r="F77" s="1" t="s">
        <v>349</v>
      </c>
      <c r="G77" s="5" t="s">
        <v>23</v>
      </c>
      <c r="H77" s="1">
        <v>970</v>
      </c>
      <c r="I77" s="3" t="s">
        <v>300</v>
      </c>
      <c r="J77" s="10">
        <v>35507</v>
      </c>
      <c r="K77" s="15" t="s">
        <v>27</v>
      </c>
      <c r="L77" t="s">
        <v>295</v>
      </c>
      <c r="M77" s="1" t="s">
        <v>29</v>
      </c>
      <c r="N77" s="1">
        <v>32</v>
      </c>
      <c r="O77" s="1">
        <v>0</v>
      </c>
      <c r="P77" s="1">
        <v>0</v>
      </c>
    </row>
    <row r="78" spans="1:16">
      <c r="A78" s="3" t="s">
        <v>266</v>
      </c>
      <c r="B78" s="1" t="s">
        <v>18</v>
      </c>
      <c r="C78" s="1" t="s">
        <v>19</v>
      </c>
      <c r="D78" s="1" t="s">
        <v>96</v>
      </c>
      <c r="E78" s="1" t="s">
        <v>348</v>
      </c>
      <c r="F78" s="1" t="s">
        <v>349</v>
      </c>
      <c r="G78" s="5" t="s">
        <v>23</v>
      </c>
      <c r="H78" s="1">
        <v>970</v>
      </c>
      <c r="I78" s="3" t="s">
        <v>300</v>
      </c>
      <c r="J78" s="10">
        <v>35608</v>
      </c>
      <c r="K78" s="15" t="s">
        <v>37</v>
      </c>
      <c r="L78" t="s">
        <v>29</v>
      </c>
      <c r="M78" s="1" t="s">
        <v>29</v>
      </c>
      <c r="N78" s="1">
        <v>7</v>
      </c>
      <c r="O78" s="1">
        <v>0</v>
      </c>
      <c r="P78" s="1">
        <v>0</v>
      </c>
    </row>
    <row r="79" spans="1:16">
      <c r="A79" s="3" t="s">
        <v>266</v>
      </c>
      <c r="B79" s="1" t="s">
        <v>18</v>
      </c>
      <c r="C79" s="1" t="s">
        <v>19</v>
      </c>
      <c r="D79" s="1" t="s">
        <v>96</v>
      </c>
      <c r="E79" s="1" t="s">
        <v>348</v>
      </c>
      <c r="F79" s="1" t="s">
        <v>349</v>
      </c>
      <c r="G79" s="5" t="s">
        <v>23</v>
      </c>
      <c r="H79" s="1">
        <v>970</v>
      </c>
      <c r="I79" s="3" t="s">
        <v>300</v>
      </c>
      <c r="J79" s="10">
        <v>35209</v>
      </c>
      <c r="K79" s="15" t="s">
        <v>27</v>
      </c>
      <c r="L79" s="16" t="s">
        <v>301</v>
      </c>
      <c r="M79" s="1" t="s">
        <v>29</v>
      </c>
      <c r="N79" s="1">
        <v>70</v>
      </c>
      <c r="O79" s="1">
        <v>0</v>
      </c>
      <c r="P79" s="1">
        <v>0</v>
      </c>
    </row>
    <row r="80" spans="1:16">
      <c r="A80" s="3" t="s">
        <v>266</v>
      </c>
      <c r="B80" s="1" t="s">
        <v>18</v>
      </c>
      <c r="C80" s="1" t="s">
        <v>19</v>
      </c>
      <c r="D80" s="1" t="s">
        <v>96</v>
      </c>
      <c r="E80" s="1" t="s">
        <v>350</v>
      </c>
      <c r="F80" s="1" t="s">
        <v>351</v>
      </c>
      <c r="G80" s="5" t="s">
        <v>23</v>
      </c>
      <c r="H80" s="1">
        <v>995</v>
      </c>
      <c r="I80" s="3" t="s">
        <v>300</v>
      </c>
      <c r="J80" s="10">
        <v>35209</v>
      </c>
      <c r="K80" s="15" t="s">
        <v>27</v>
      </c>
      <c r="L80" t="s">
        <v>29</v>
      </c>
      <c r="M80" s="1" t="s">
        <v>29</v>
      </c>
      <c r="N80" s="1">
        <v>6</v>
      </c>
      <c r="O80" s="1" t="s">
        <v>30</v>
      </c>
      <c r="P80" s="1">
        <v>0</v>
      </c>
    </row>
    <row r="81" spans="1:16">
      <c r="A81" s="3" t="s">
        <v>266</v>
      </c>
      <c r="B81" s="1" t="s">
        <v>18</v>
      </c>
      <c r="C81" s="1" t="s">
        <v>19</v>
      </c>
      <c r="D81" s="1" t="s">
        <v>96</v>
      </c>
      <c r="E81" s="1" t="s">
        <v>352</v>
      </c>
      <c r="F81" s="1" t="s">
        <v>353</v>
      </c>
      <c r="G81" s="5" t="s">
        <v>23</v>
      </c>
      <c r="H81" s="1">
        <v>1000</v>
      </c>
      <c r="I81" s="3" t="s">
        <v>201</v>
      </c>
      <c r="J81" s="10">
        <v>35209</v>
      </c>
      <c r="K81" s="15" t="s">
        <v>27</v>
      </c>
      <c r="L81" t="s">
        <v>29</v>
      </c>
      <c r="M81" s="1" t="s">
        <v>29</v>
      </c>
      <c r="N81" s="1">
        <v>4</v>
      </c>
      <c r="O81" s="1">
        <v>0</v>
      </c>
      <c r="P81" s="1">
        <v>0</v>
      </c>
    </row>
    <row r="82" spans="1:16">
      <c r="A82" s="3" t="s">
        <v>266</v>
      </c>
      <c r="B82" s="1" t="s">
        <v>18</v>
      </c>
      <c r="C82" s="1" t="s">
        <v>19</v>
      </c>
      <c r="D82" s="1" t="s">
        <v>96</v>
      </c>
      <c r="E82" s="1" t="s">
        <v>354</v>
      </c>
      <c r="F82" s="1" t="s">
        <v>355</v>
      </c>
      <c r="G82" s="5" t="s">
        <v>23</v>
      </c>
      <c r="H82" s="1" t="s">
        <v>356</v>
      </c>
      <c r="I82" s="3" t="s">
        <v>201</v>
      </c>
      <c r="J82" s="4">
        <v>42574</v>
      </c>
      <c r="K82" s="1" t="s">
        <v>37</v>
      </c>
      <c r="L82" s="1" t="s">
        <v>90</v>
      </c>
      <c r="M82" s="1" t="s">
        <v>115</v>
      </c>
      <c r="N82" s="1" t="s">
        <v>107</v>
      </c>
      <c r="O82" s="1">
        <v>0</v>
      </c>
      <c r="P82" s="1">
        <v>0</v>
      </c>
    </row>
    <row r="83" spans="1:16">
      <c r="A83" s="3" t="s">
        <v>266</v>
      </c>
      <c r="B83" s="1" t="s">
        <v>18</v>
      </c>
      <c r="C83" s="1" t="s">
        <v>19</v>
      </c>
      <c r="D83" s="1" t="s">
        <v>96</v>
      </c>
      <c r="E83" s="1" t="s">
        <v>357</v>
      </c>
      <c r="F83" s="1" t="s">
        <v>358</v>
      </c>
      <c r="G83" s="5" t="s">
        <v>23</v>
      </c>
      <c r="H83" s="1" t="s">
        <v>359</v>
      </c>
      <c r="I83" s="3" t="s">
        <v>360</v>
      </c>
      <c r="J83" s="4">
        <v>42947</v>
      </c>
      <c r="K83" s="1" t="s">
        <v>27</v>
      </c>
      <c r="L83" s="1" t="s">
        <v>101</v>
      </c>
      <c r="M83" s="1" t="s">
        <v>90</v>
      </c>
      <c r="N83" s="1" t="s">
        <v>60</v>
      </c>
      <c r="O83" s="1">
        <v>0</v>
      </c>
      <c r="P83" s="1">
        <v>0</v>
      </c>
    </row>
    <row r="84" spans="1:16">
      <c r="A84" s="3" t="s">
        <v>266</v>
      </c>
      <c r="B84" s="1" t="s">
        <v>18</v>
      </c>
      <c r="C84" s="1" t="s">
        <v>19</v>
      </c>
      <c r="D84" s="1" t="s">
        <v>267</v>
      </c>
      <c r="E84" s="1" t="s">
        <v>268</v>
      </c>
      <c r="F84" s="1" t="s">
        <v>269</v>
      </c>
      <c r="G84" s="5" t="s">
        <v>23</v>
      </c>
      <c r="H84" s="1" t="s">
        <v>270</v>
      </c>
      <c r="I84" s="3" t="s">
        <v>100</v>
      </c>
      <c r="J84" s="4">
        <v>37008</v>
      </c>
      <c r="K84" s="1" t="s">
        <v>41</v>
      </c>
      <c r="L84" s="1" t="s">
        <v>271</v>
      </c>
      <c r="M84" s="1" t="s">
        <v>29</v>
      </c>
      <c r="N84" s="1" t="s">
        <v>272</v>
      </c>
      <c r="O84" s="1" t="s">
        <v>31</v>
      </c>
      <c r="P84" s="1" t="s">
        <v>31</v>
      </c>
    </row>
    <row r="85" spans="1:16">
      <c r="A85" s="3" t="s">
        <v>266</v>
      </c>
      <c r="B85" s="1" t="s">
        <v>18</v>
      </c>
      <c r="C85" s="1" t="s">
        <v>19</v>
      </c>
      <c r="D85" s="1" t="s">
        <v>267</v>
      </c>
      <c r="E85" s="1" t="s">
        <v>268</v>
      </c>
      <c r="F85" s="1" t="s">
        <v>269</v>
      </c>
      <c r="G85" s="5" t="s">
        <v>23</v>
      </c>
      <c r="H85" s="1" t="s">
        <v>270</v>
      </c>
      <c r="I85" s="3" t="s">
        <v>100</v>
      </c>
      <c r="J85" s="4">
        <v>37038</v>
      </c>
      <c r="K85" s="1" t="s">
        <v>41</v>
      </c>
      <c r="L85" s="1" t="s">
        <v>271</v>
      </c>
      <c r="M85" s="1" t="s">
        <v>29</v>
      </c>
      <c r="N85" s="1" t="s">
        <v>273</v>
      </c>
      <c r="O85" s="1">
        <v>0</v>
      </c>
      <c r="P85" s="1">
        <v>0</v>
      </c>
    </row>
    <row r="86" spans="1:16">
      <c r="A86" s="3" t="s">
        <v>266</v>
      </c>
      <c r="B86" s="1" t="s">
        <v>18</v>
      </c>
      <c r="C86" s="1" t="s">
        <v>19</v>
      </c>
      <c r="D86" s="1" t="s">
        <v>267</v>
      </c>
      <c r="E86" s="1" t="s">
        <v>268</v>
      </c>
      <c r="F86" s="1" t="s">
        <v>269</v>
      </c>
      <c r="G86" s="5" t="s">
        <v>23</v>
      </c>
      <c r="H86" s="1" t="s">
        <v>270</v>
      </c>
      <c r="I86" s="3" t="s">
        <v>100</v>
      </c>
      <c r="J86" s="4">
        <v>37066</v>
      </c>
      <c r="K86" s="1" t="s">
        <v>41</v>
      </c>
      <c r="L86" s="1" t="s">
        <v>271</v>
      </c>
      <c r="M86" s="1" t="s">
        <v>29</v>
      </c>
      <c r="N86" s="1" t="s">
        <v>274</v>
      </c>
      <c r="O86" s="1">
        <v>0</v>
      </c>
      <c r="P86" s="1">
        <v>0</v>
      </c>
    </row>
    <row r="87" spans="1:16">
      <c r="A87" s="3" t="s">
        <v>266</v>
      </c>
      <c r="B87" s="1" t="s">
        <v>18</v>
      </c>
      <c r="C87" s="1" t="s">
        <v>19</v>
      </c>
      <c r="D87" s="1" t="s">
        <v>267</v>
      </c>
      <c r="E87" s="1" t="s">
        <v>268</v>
      </c>
      <c r="F87" s="1" t="s">
        <v>269</v>
      </c>
      <c r="G87" s="5" t="s">
        <v>23</v>
      </c>
      <c r="H87" s="1" t="s">
        <v>270</v>
      </c>
      <c r="I87" s="3" t="s">
        <v>100</v>
      </c>
      <c r="J87" s="4">
        <v>37100</v>
      </c>
      <c r="K87" s="1" t="s">
        <v>41</v>
      </c>
      <c r="L87" s="1" t="s">
        <v>271</v>
      </c>
      <c r="M87" s="1" t="s">
        <v>29</v>
      </c>
      <c r="N87" s="1" t="s">
        <v>24</v>
      </c>
      <c r="O87" s="1">
        <v>0</v>
      </c>
      <c r="P87" s="1">
        <v>0</v>
      </c>
    </row>
    <row r="88" spans="1:16">
      <c r="A88" s="3" t="s">
        <v>266</v>
      </c>
      <c r="B88" s="1" t="s">
        <v>18</v>
      </c>
      <c r="C88" s="1" t="s">
        <v>19</v>
      </c>
      <c r="D88" s="1" t="s">
        <v>267</v>
      </c>
      <c r="E88" s="1" t="s">
        <v>268</v>
      </c>
      <c r="F88" s="1" t="s">
        <v>269</v>
      </c>
      <c r="G88" s="5" t="s">
        <v>23</v>
      </c>
      <c r="H88" s="1" t="s">
        <v>270</v>
      </c>
      <c r="I88" s="3" t="s">
        <v>100</v>
      </c>
      <c r="J88" s="4">
        <v>37131</v>
      </c>
      <c r="K88" s="1" t="s">
        <v>41</v>
      </c>
      <c r="L88" s="1" t="s">
        <v>271</v>
      </c>
      <c r="M88" s="1" t="s">
        <v>29</v>
      </c>
      <c r="N88" s="1" t="s">
        <v>275</v>
      </c>
      <c r="O88" s="1">
        <v>0</v>
      </c>
      <c r="P88" s="1">
        <v>0</v>
      </c>
    </row>
    <row r="89" spans="1:16">
      <c r="A89" s="3" t="s">
        <v>266</v>
      </c>
      <c r="B89" s="1" t="s">
        <v>18</v>
      </c>
      <c r="C89" s="1" t="s">
        <v>19</v>
      </c>
      <c r="D89" s="1" t="s">
        <v>267</v>
      </c>
      <c r="E89" s="1" t="s">
        <v>268</v>
      </c>
      <c r="F89" s="1" t="s">
        <v>269</v>
      </c>
      <c r="G89" s="5" t="s">
        <v>23</v>
      </c>
      <c r="H89" s="1" t="s">
        <v>270</v>
      </c>
      <c r="I89" s="3" t="s">
        <v>100</v>
      </c>
      <c r="J89" s="4">
        <v>37162</v>
      </c>
      <c r="K89" s="1" t="s">
        <v>41</v>
      </c>
      <c r="L89" s="1" t="s">
        <v>271</v>
      </c>
      <c r="M89" s="1" t="s">
        <v>29</v>
      </c>
      <c r="N89" s="1" t="s">
        <v>107</v>
      </c>
      <c r="O89" s="1">
        <v>0</v>
      </c>
      <c r="P89" s="1">
        <v>0</v>
      </c>
    </row>
    <row r="90" spans="1:16">
      <c r="A90" s="3" t="s">
        <v>266</v>
      </c>
      <c r="B90" s="1" t="s">
        <v>18</v>
      </c>
      <c r="C90" s="1" t="s">
        <v>19</v>
      </c>
      <c r="D90" s="1" t="s">
        <v>267</v>
      </c>
      <c r="E90" s="1" t="s">
        <v>268</v>
      </c>
      <c r="F90" s="1" t="s">
        <v>269</v>
      </c>
      <c r="G90" s="5" t="s">
        <v>23</v>
      </c>
      <c r="H90" s="1" t="s">
        <v>270</v>
      </c>
      <c r="I90" s="3" t="s">
        <v>100</v>
      </c>
      <c r="J90" s="4">
        <v>37192</v>
      </c>
      <c r="K90" s="1" t="s">
        <v>41</v>
      </c>
      <c r="L90" s="1" t="s">
        <v>271</v>
      </c>
      <c r="M90" s="1" t="s">
        <v>29</v>
      </c>
      <c r="N90" s="1" t="s">
        <v>30</v>
      </c>
      <c r="O90" s="1">
        <v>0</v>
      </c>
      <c r="P90" s="1">
        <v>0</v>
      </c>
    </row>
    <row r="91" spans="1:16">
      <c r="A91" s="3" t="s">
        <v>266</v>
      </c>
      <c r="B91" s="1" t="s">
        <v>18</v>
      </c>
      <c r="C91" s="1" t="s">
        <v>19</v>
      </c>
      <c r="D91" s="1" t="s">
        <v>267</v>
      </c>
      <c r="E91" s="1" t="s">
        <v>268</v>
      </c>
      <c r="F91" s="1" t="s">
        <v>269</v>
      </c>
      <c r="G91" s="5" t="s">
        <v>23</v>
      </c>
      <c r="H91" s="1" t="s">
        <v>270</v>
      </c>
      <c r="I91" s="3" t="s">
        <v>100</v>
      </c>
      <c r="J91" s="4">
        <v>36983</v>
      </c>
      <c r="K91" s="1" t="s">
        <v>41</v>
      </c>
      <c r="L91" s="1" t="s">
        <v>271</v>
      </c>
      <c r="M91" s="1" t="s">
        <v>29</v>
      </c>
      <c r="N91" s="1" t="s">
        <v>65</v>
      </c>
      <c r="O91" s="1">
        <v>0</v>
      </c>
      <c r="P91" s="1">
        <v>0</v>
      </c>
    </row>
    <row r="92" spans="1:16">
      <c r="A92" s="3" t="s">
        <v>266</v>
      </c>
      <c r="B92" s="1" t="s">
        <v>18</v>
      </c>
      <c r="C92" s="1" t="s">
        <v>19</v>
      </c>
      <c r="D92" s="1" t="s">
        <v>267</v>
      </c>
      <c r="E92" s="1" t="s">
        <v>268</v>
      </c>
      <c r="F92" s="1" t="s">
        <v>269</v>
      </c>
      <c r="G92" s="5" t="s">
        <v>23</v>
      </c>
      <c r="H92" s="1" t="s">
        <v>270</v>
      </c>
      <c r="I92" s="3" t="s">
        <v>100</v>
      </c>
      <c r="J92" s="4">
        <v>34105</v>
      </c>
      <c r="K92" s="1" t="s">
        <v>37</v>
      </c>
      <c r="L92" s="1" t="s">
        <v>29</v>
      </c>
      <c r="M92" s="1" t="s">
        <v>29</v>
      </c>
      <c r="N92" s="1" t="s">
        <v>276</v>
      </c>
      <c r="O92" s="1">
        <v>0</v>
      </c>
      <c r="P92" s="1">
        <v>0</v>
      </c>
    </row>
    <row r="93" spans="1:16">
      <c r="A93" s="3" t="s">
        <v>266</v>
      </c>
      <c r="B93" s="1" t="s">
        <v>18</v>
      </c>
      <c r="C93" s="1" t="s">
        <v>19</v>
      </c>
      <c r="D93" s="1" t="s">
        <v>267</v>
      </c>
      <c r="E93" s="1" t="s">
        <v>277</v>
      </c>
      <c r="F93" s="1" t="s">
        <v>278</v>
      </c>
      <c r="G93" s="5" t="s">
        <v>23</v>
      </c>
      <c r="H93" s="1" t="s">
        <v>279</v>
      </c>
      <c r="I93" s="3" t="s">
        <v>100</v>
      </c>
      <c r="J93" s="4">
        <v>37609</v>
      </c>
      <c r="K93" s="1" t="s">
        <v>37</v>
      </c>
      <c r="L93" s="1" t="s">
        <v>29</v>
      </c>
      <c r="M93" s="1" t="s">
        <v>29</v>
      </c>
      <c r="N93" s="1" t="s">
        <v>189</v>
      </c>
      <c r="O93" s="1" t="s">
        <v>30</v>
      </c>
      <c r="P93" s="1">
        <v>0</v>
      </c>
    </row>
    <row r="94" spans="1:16">
      <c r="A94" s="3" t="s">
        <v>266</v>
      </c>
      <c r="B94" s="1" t="s">
        <v>18</v>
      </c>
      <c r="C94" s="1" t="s">
        <v>19</v>
      </c>
      <c r="D94" s="1" t="s">
        <v>285</v>
      </c>
      <c r="E94" s="1" t="s">
        <v>286</v>
      </c>
      <c r="F94" s="1" t="s">
        <v>287</v>
      </c>
      <c r="G94" s="5" t="s">
        <v>23</v>
      </c>
      <c r="H94" s="1" t="s">
        <v>288</v>
      </c>
      <c r="I94" s="3" t="s">
        <v>289</v>
      </c>
      <c r="J94" s="10">
        <v>31959</v>
      </c>
      <c r="K94" s="1" t="s">
        <v>41</v>
      </c>
      <c r="L94" s="1" t="s">
        <v>165</v>
      </c>
      <c r="M94" s="1" t="s">
        <v>29</v>
      </c>
      <c r="N94" s="1" t="s">
        <v>42</v>
      </c>
      <c r="O94" s="1">
        <v>0</v>
      </c>
      <c r="P94" s="1">
        <v>0</v>
      </c>
    </row>
    <row r="95" spans="1:16">
      <c r="A95" s="3" t="s">
        <v>266</v>
      </c>
      <c r="B95" s="1" t="s">
        <v>18</v>
      </c>
      <c r="C95" s="1" t="s">
        <v>19</v>
      </c>
      <c r="D95" s="1" t="s">
        <v>285</v>
      </c>
      <c r="E95" s="1" t="s">
        <v>286</v>
      </c>
      <c r="F95" s="1" t="s">
        <v>287</v>
      </c>
      <c r="G95" s="5" t="s">
        <v>23</v>
      </c>
      <c r="H95" s="1" t="s">
        <v>288</v>
      </c>
      <c r="I95" s="3" t="s">
        <v>289</v>
      </c>
      <c r="J95" s="10">
        <v>31990</v>
      </c>
      <c r="K95" s="1" t="s">
        <v>41</v>
      </c>
      <c r="L95" s="1" t="s">
        <v>165</v>
      </c>
      <c r="M95" s="1" t="s">
        <v>29</v>
      </c>
      <c r="N95" s="1" t="s">
        <v>30</v>
      </c>
      <c r="O95" s="1">
        <v>0</v>
      </c>
      <c r="P95" s="1">
        <v>0</v>
      </c>
    </row>
    <row r="96" spans="1:16">
      <c r="A96" s="3" t="s">
        <v>266</v>
      </c>
      <c r="B96" s="1" t="s">
        <v>18</v>
      </c>
      <c r="C96" s="1" t="s">
        <v>19</v>
      </c>
      <c r="D96" s="1" t="s">
        <v>285</v>
      </c>
      <c r="E96" s="1" t="s">
        <v>286</v>
      </c>
      <c r="F96" s="1" t="s">
        <v>287</v>
      </c>
      <c r="G96" s="5" t="s">
        <v>23</v>
      </c>
      <c r="H96" s="1" t="s">
        <v>288</v>
      </c>
      <c r="I96" s="3" t="s">
        <v>289</v>
      </c>
      <c r="J96" s="10">
        <v>32021</v>
      </c>
      <c r="K96" s="1" t="s">
        <v>41</v>
      </c>
      <c r="L96" s="1" t="s">
        <v>165</v>
      </c>
      <c r="M96" s="1" t="s">
        <v>29</v>
      </c>
      <c r="N96" s="1" t="s">
        <v>60</v>
      </c>
      <c r="O96" s="1">
        <v>0</v>
      </c>
      <c r="P96" s="1">
        <v>0</v>
      </c>
    </row>
    <row r="97" spans="1:16">
      <c r="A97" s="3" t="s">
        <v>266</v>
      </c>
      <c r="B97" s="1" t="s">
        <v>18</v>
      </c>
      <c r="C97" s="1" t="s">
        <v>19</v>
      </c>
      <c r="D97" s="1" t="s">
        <v>285</v>
      </c>
      <c r="E97" s="1" t="s">
        <v>286</v>
      </c>
      <c r="F97" s="1" t="s">
        <v>287</v>
      </c>
      <c r="G97" s="5" t="s">
        <v>23</v>
      </c>
      <c r="H97" s="1" t="s">
        <v>288</v>
      </c>
      <c r="I97" s="3" t="s">
        <v>289</v>
      </c>
      <c r="J97" s="10">
        <v>32234</v>
      </c>
      <c r="K97" s="1" t="s">
        <v>41</v>
      </c>
      <c r="L97" s="1" t="s">
        <v>165</v>
      </c>
      <c r="M97" s="1" t="s">
        <v>29</v>
      </c>
      <c r="N97" s="1" t="s">
        <v>30</v>
      </c>
      <c r="O97" s="1">
        <v>0</v>
      </c>
      <c r="P97" s="1">
        <v>0</v>
      </c>
    </row>
    <row r="98" spans="1:16">
      <c r="A98" s="3" t="s">
        <v>266</v>
      </c>
      <c r="B98" s="1" t="s">
        <v>18</v>
      </c>
      <c r="C98" s="1" t="s">
        <v>19</v>
      </c>
      <c r="D98" s="1" t="s">
        <v>285</v>
      </c>
      <c r="E98" s="1" t="s">
        <v>286</v>
      </c>
      <c r="F98" s="1" t="s">
        <v>287</v>
      </c>
      <c r="G98" s="5" t="s">
        <v>23</v>
      </c>
      <c r="H98" s="1" t="s">
        <v>288</v>
      </c>
      <c r="I98" s="3" t="s">
        <v>289</v>
      </c>
      <c r="J98" s="10">
        <v>32356</v>
      </c>
      <c r="K98" s="1" t="s">
        <v>41</v>
      </c>
      <c r="L98" s="1" t="s">
        <v>165</v>
      </c>
      <c r="M98" s="1" t="s">
        <v>29</v>
      </c>
      <c r="N98" s="1" t="s">
        <v>107</v>
      </c>
      <c r="O98" s="1">
        <v>0</v>
      </c>
      <c r="P98" s="1">
        <v>0</v>
      </c>
    </row>
    <row r="99" spans="1:16">
      <c r="A99" s="3" t="s">
        <v>266</v>
      </c>
      <c r="B99" s="1" t="s">
        <v>18</v>
      </c>
      <c r="C99" s="1" t="s">
        <v>19</v>
      </c>
      <c r="D99" s="1" t="s">
        <v>290</v>
      </c>
      <c r="E99" s="1" t="s">
        <v>291</v>
      </c>
      <c r="F99" s="1" t="s">
        <v>292</v>
      </c>
      <c r="G99" s="5" t="s">
        <v>23</v>
      </c>
      <c r="H99" s="1" t="s">
        <v>293</v>
      </c>
      <c r="I99" s="3" t="s">
        <v>294</v>
      </c>
      <c r="J99" s="4">
        <v>35505</v>
      </c>
      <c r="K99" s="1" t="s">
        <v>27</v>
      </c>
      <c r="L99" s="1" t="s">
        <v>295</v>
      </c>
      <c r="M99" s="1" t="s">
        <v>29</v>
      </c>
      <c r="N99" s="1" t="s">
        <v>213</v>
      </c>
      <c r="O99" s="1" t="s">
        <v>30</v>
      </c>
      <c r="P99" s="1">
        <v>0</v>
      </c>
    </row>
    <row r="100" spans="1:16">
      <c r="A100" s="3" t="s">
        <v>266</v>
      </c>
      <c r="B100" s="1" t="s">
        <v>18</v>
      </c>
      <c r="C100" s="1" t="s">
        <v>19</v>
      </c>
      <c r="D100" s="1" t="s">
        <v>280</v>
      </c>
      <c r="E100" s="1" t="s">
        <v>281</v>
      </c>
      <c r="F100" s="1" t="s">
        <v>282</v>
      </c>
      <c r="G100" s="5" t="s">
        <v>23</v>
      </c>
      <c r="H100" s="1" t="s">
        <v>283</v>
      </c>
      <c r="I100" s="1" t="s">
        <v>284</v>
      </c>
      <c r="J100" s="4">
        <v>39351</v>
      </c>
      <c r="K100" s="1" t="s">
        <v>27</v>
      </c>
      <c r="L100" s="1" t="s">
        <v>52</v>
      </c>
      <c r="M100" s="1" t="s">
        <v>29</v>
      </c>
      <c r="N100" s="1" t="s">
        <v>30</v>
      </c>
      <c r="O100" s="1">
        <v>0</v>
      </c>
      <c r="P100" s="1">
        <v>0</v>
      </c>
    </row>
    <row r="101" spans="1:16">
      <c r="A101" s="3" t="s">
        <v>266</v>
      </c>
      <c r="B101" s="1" t="s">
        <v>18</v>
      </c>
      <c r="C101" s="1" t="s">
        <v>19</v>
      </c>
      <c r="D101" s="1" t="s">
        <v>296</v>
      </c>
      <c r="E101" s="1" t="s">
        <v>297</v>
      </c>
      <c r="F101" s="1" t="s">
        <v>298</v>
      </c>
      <c r="G101" s="5" t="s">
        <v>23</v>
      </c>
      <c r="H101" s="1" t="s">
        <v>299</v>
      </c>
      <c r="I101" s="3" t="s">
        <v>300</v>
      </c>
      <c r="J101" s="4">
        <v>35214</v>
      </c>
      <c r="K101" s="1" t="s">
        <v>27</v>
      </c>
      <c r="L101" s="1" t="s">
        <v>301</v>
      </c>
      <c r="M101" s="1" t="s">
        <v>29</v>
      </c>
      <c r="N101" s="1" t="s">
        <v>55</v>
      </c>
      <c r="O101" s="1">
        <v>0</v>
      </c>
      <c r="P101" s="1">
        <v>0</v>
      </c>
    </row>
    <row r="102" spans="1:16">
      <c r="A102" s="3" t="s">
        <v>266</v>
      </c>
      <c r="B102" s="1" t="s">
        <v>18</v>
      </c>
      <c r="C102" s="1" t="s">
        <v>19</v>
      </c>
      <c r="D102" s="1" t="s">
        <v>296</v>
      </c>
      <c r="E102" s="13" t="s">
        <v>302</v>
      </c>
      <c r="F102" s="13" t="s">
        <v>303</v>
      </c>
      <c r="G102" s="5" t="s">
        <v>23</v>
      </c>
      <c r="H102" s="1" t="s">
        <v>304</v>
      </c>
      <c r="I102" s="1" t="s">
        <v>305</v>
      </c>
      <c r="J102" s="4">
        <v>34849</v>
      </c>
      <c r="K102" s="1" t="s">
        <v>27</v>
      </c>
      <c r="L102" s="1" t="s">
        <v>301</v>
      </c>
      <c r="M102" s="1" t="s">
        <v>29</v>
      </c>
      <c r="N102" s="1" t="s">
        <v>306</v>
      </c>
      <c r="O102" s="1" t="s">
        <v>30</v>
      </c>
      <c r="P102" s="1">
        <v>0</v>
      </c>
    </row>
    <row r="103" spans="1:16">
      <c r="A103" s="3" t="s">
        <v>266</v>
      </c>
      <c r="B103" s="1" t="s">
        <v>18</v>
      </c>
      <c r="C103" s="1" t="s">
        <v>19</v>
      </c>
      <c r="D103" s="1" t="s">
        <v>311</v>
      </c>
      <c r="E103" s="1" t="s">
        <v>312</v>
      </c>
      <c r="F103" s="1" t="s">
        <v>313</v>
      </c>
      <c r="G103" s="5" t="s">
        <v>23</v>
      </c>
      <c r="H103" s="1" t="s">
        <v>314</v>
      </c>
      <c r="I103" s="1" t="s">
        <v>217</v>
      </c>
      <c r="J103" s="4">
        <v>35222</v>
      </c>
      <c r="K103" s="1" t="s">
        <v>27</v>
      </c>
      <c r="L103" s="1" t="s">
        <v>315</v>
      </c>
      <c r="M103" s="1" t="s">
        <v>29</v>
      </c>
      <c r="N103" s="1" t="s">
        <v>30</v>
      </c>
      <c r="O103" s="1">
        <v>0</v>
      </c>
      <c r="P103" s="1">
        <v>0</v>
      </c>
    </row>
    <row r="104" spans="1:16">
      <c r="A104" s="3" t="s">
        <v>266</v>
      </c>
      <c r="B104" s="1" t="s">
        <v>18</v>
      </c>
      <c r="C104" s="1" t="s">
        <v>19</v>
      </c>
      <c r="D104" s="1" t="s">
        <v>316</v>
      </c>
      <c r="E104" s="13" t="s">
        <v>317</v>
      </c>
      <c r="F104" s="13" t="s">
        <v>318</v>
      </c>
      <c r="G104" s="5" t="s">
        <v>23</v>
      </c>
      <c r="H104" s="1" t="s">
        <v>230</v>
      </c>
      <c r="I104" s="3" t="s">
        <v>300</v>
      </c>
      <c r="J104" s="4">
        <v>35213</v>
      </c>
      <c r="K104" s="1" t="s">
        <v>27</v>
      </c>
      <c r="L104" s="1" t="s">
        <v>301</v>
      </c>
      <c r="M104" s="1" t="s">
        <v>29</v>
      </c>
      <c r="N104" s="1" t="s">
        <v>319</v>
      </c>
      <c r="O104" s="1">
        <v>0</v>
      </c>
      <c r="P104" s="1">
        <v>0</v>
      </c>
    </row>
    <row r="105" spans="1:16">
      <c r="A105" s="3" t="s">
        <v>266</v>
      </c>
      <c r="B105" s="1" t="s">
        <v>18</v>
      </c>
      <c r="C105" s="1" t="s">
        <v>19</v>
      </c>
      <c r="D105" s="1" t="s">
        <v>316</v>
      </c>
      <c r="E105" s="1" t="s">
        <v>320</v>
      </c>
      <c r="F105" s="1" t="s">
        <v>321</v>
      </c>
      <c r="G105" s="5" t="s">
        <v>23</v>
      </c>
      <c r="H105" s="1" t="s">
        <v>230</v>
      </c>
      <c r="I105" s="3" t="s">
        <v>300</v>
      </c>
      <c r="J105" s="10">
        <v>36069</v>
      </c>
      <c r="K105" s="1" t="s">
        <v>37</v>
      </c>
      <c r="L105" s="1" t="s">
        <v>29</v>
      </c>
      <c r="M105" s="1" t="s">
        <v>29</v>
      </c>
      <c r="N105" s="1" t="s">
        <v>189</v>
      </c>
      <c r="O105" s="1">
        <v>0</v>
      </c>
      <c r="P105" s="1">
        <v>0</v>
      </c>
    </row>
    <row r="106" spans="1:16">
      <c r="A106" s="3" t="s">
        <v>266</v>
      </c>
      <c r="B106" s="1" t="s">
        <v>18</v>
      </c>
      <c r="C106" s="1" t="s">
        <v>19</v>
      </c>
      <c r="D106" s="1" t="s">
        <v>342</v>
      </c>
      <c r="E106" s="1" t="s">
        <v>343</v>
      </c>
      <c r="F106" s="1" t="s">
        <v>324</v>
      </c>
      <c r="G106" s="5" t="s">
        <v>23</v>
      </c>
      <c r="H106" s="1" t="s">
        <v>69</v>
      </c>
      <c r="I106" s="1" t="s">
        <v>217</v>
      </c>
      <c r="J106" s="4">
        <v>35494</v>
      </c>
      <c r="K106" s="1" t="s">
        <v>27</v>
      </c>
      <c r="L106" s="1" t="s">
        <v>29</v>
      </c>
      <c r="M106" s="1" t="s">
        <v>29</v>
      </c>
      <c r="N106" s="1" t="s">
        <v>190</v>
      </c>
      <c r="O106" s="1">
        <v>0</v>
      </c>
      <c r="P106" s="1">
        <v>0</v>
      </c>
    </row>
    <row r="107" spans="1:16">
      <c r="A107" s="3" t="s">
        <v>266</v>
      </c>
      <c r="B107" s="1" t="s">
        <v>18</v>
      </c>
      <c r="C107" s="1" t="s">
        <v>19</v>
      </c>
      <c r="D107" s="1" t="s">
        <v>322</v>
      </c>
      <c r="E107" s="1" t="s">
        <v>323</v>
      </c>
      <c r="F107" s="1" t="s">
        <v>324</v>
      </c>
      <c r="G107" s="5" t="s">
        <v>23</v>
      </c>
      <c r="H107" s="1" t="s">
        <v>325</v>
      </c>
      <c r="I107" s="3" t="s">
        <v>100</v>
      </c>
      <c r="J107" s="4">
        <v>35494</v>
      </c>
      <c r="K107" s="1" t="s">
        <v>27</v>
      </c>
      <c r="L107" s="1" t="s">
        <v>295</v>
      </c>
      <c r="M107" s="1" t="s">
        <v>29</v>
      </c>
      <c r="N107" s="1" t="s">
        <v>326</v>
      </c>
      <c r="O107" s="1">
        <v>0</v>
      </c>
      <c r="P107" s="1">
        <v>0</v>
      </c>
    </row>
    <row r="108" spans="1:16">
      <c r="A108" s="3" t="s">
        <v>266</v>
      </c>
      <c r="B108" s="1" t="s">
        <v>18</v>
      </c>
      <c r="C108" s="1" t="s">
        <v>19</v>
      </c>
      <c r="D108" s="1" t="s">
        <v>383</v>
      </c>
      <c r="E108" s="1" t="s">
        <v>393</v>
      </c>
      <c r="F108" s="1" t="s">
        <v>394</v>
      </c>
      <c r="G108" s="5" t="s">
        <v>23</v>
      </c>
      <c r="H108" s="1">
        <v>1450</v>
      </c>
      <c r="I108" s="1" t="s">
        <v>388</v>
      </c>
      <c r="J108" s="4">
        <v>33830</v>
      </c>
      <c r="K108" s="1" t="s">
        <v>37</v>
      </c>
      <c r="L108" s="1" t="s">
        <v>29</v>
      </c>
      <c r="M108" s="1" t="s">
        <v>29</v>
      </c>
      <c r="N108" s="1">
        <v>9</v>
      </c>
      <c r="O108" s="1" t="s">
        <v>30</v>
      </c>
      <c r="P108" s="1">
        <v>0</v>
      </c>
    </row>
    <row r="109" spans="1:16">
      <c r="A109" s="3" t="s">
        <v>266</v>
      </c>
      <c r="B109" s="1" t="s">
        <v>18</v>
      </c>
      <c r="C109" s="1" t="s">
        <v>19</v>
      </c>
      <c r="D109" s="1" t="s">
        <v>383</v>
      </c>
      <c r="E109" s="1" t="s">
        <v>393</v>
      </c>
      <c r="F109" s="1" t="s">
        <v>394</v>
      </c>
      <c r="G109" s="5" t="s">
        <v>23</v>
      </c>
      <c r="H109" s="1">
        <v>1450</v>
      </c>
      <c r="I109" s="1" t="s">
        <v>388</v>
      </c>
      <c r="J109" s="4">
        <v>33830</v>
      </c>
      <c r="K109" s="1" t="s">
        <v>37</v>
      </c>
      <c r="L109" s="1" t="s">
        <v>29</v>
      </c>
      <c r="M109" s="1" t="s">
        <v>29</v>
      </c>
      <c r="N109" s="1">
        <v>16</v>
      </c>
      <c r="O109" s="1">
        <v>0</v>
      </c>
      <c r="P109" s="1">
        <v>0</v>
      </c>
    </row>
    <row r="110" spans="1:16">
      <c r="A110" s="3" t="s">
        <v>266</v>
      </c>
      <c r="B110" s="1" t="s">
        <v>18</v>
      </c>
      <c r="C110" s="1" t="s">
        <v>19</v>
      </c>
      <c r="D110" s="1" t="s">
        <v>385</v>
      </c>
      <c r="E110" s="1" t="s">
        <v>395</v>
      </c>
      <c r="F110" s="1" t="s">
        <v>396</v>
      </c>
      <c r="G110" s="5" t="s">
        <v>23</v>
      </c>
      <c r="H110" s="1" t="s">
        <v>416</v>
      </c>
      <c r="I110" s="3" t="s">
        <v>300</v>
      </c>
      <c r="J110" s="4">
        <v>33808</v>
      </c>
      <c r="K110" s="1" t="s">
        <v>37</v>
      </c>
      <c r="L110" s="1" t="s">
        <v>29</v>
      </c>
      <c r="M110" s="1" t="s">
        <v>29</v>
      </c>
      <c r="N110" s="1">
        <v>12</v>
      </c>
      <c r="O110" s="1">
        <v>0</v>
      </c>
      <c r="P110" s="1">
        <v>0</v>
      </c>
    </row>
    <row r="111" spans="1:16">
      <c r="A111" s="3" t="s">
        <v>266</v>
      </c>
      <c r="B111" s="1" t="s">
        <v>18</v>
      </c>
      <c r="C111" s="1" t="s">
        <v>19</v>
      </c>
      <c r="D111" s="1" t="s">
        <v>385</v>
      </c>
      <c r="E111" s="1" t="s">
        <v>395</v>
      </c>
      <c r="F111" s="1" t="s">
        <v>396</v>
      </c>
      <c r="G111" s="5" t="s">
        <v>23</v>
      </c>
      <c r="H111" s="1" t="s">
        <v>416</v>
      </c>
      <c r="I111" s="3" t="s">
        <v>300</v>
      </c>
      <c r="J111" s="4">
        <v>33808</v>
      </c>
      <c r="K111" s="1" t="s">
        <v>37</v>
      </c>
      <c r="L111" s="1" t="s">
        <v>29</v>
      </c>
      <c r="M111" s="1" t="s">
        <v>29</v>
      </c>
      <c r="N111" s="1">
        <v>20</v>
      </c>
      <c r="O111" s="1">
        <v>0</v>
      </c>
      <c r="P111" s="1">
        <v>0</v>
      </c>
    </row>
    <row r="112" spans="1:16">
      <c r="A112" s="3" t="s">
        <v>266</v>
      </c>
      <c r="B112" s="1" t="s">
        <v>18</v>
      </c>
      <c r="C112" s="1" t="s">
        <v>19</v>
      </c>
      <c r="D112" s="1" t="s">
        <v>386</v>
      </c>
      <c r="E112" s="1" t="s">
        <v>397</v>
      </c>
      <c r="F112" s="1" t="s">
        <v>398</v>
      </c>
      <c r="G112" s="5" t="s">
        <v>23</v>
      </c>
      <c r="H112" s="1">
        <v>1460</v>
      </c>
      <c r="I112" s="3" t="s">
        <v>300</v>
      </c>
      <c r="J112" s="4">
        <v>34165</v>
      </c>
      <c r="K112" s="1" t="s">
        <v>37</v>
      </c>
      <c r="L112" s="1" t="s">
        <v>29</v>
      </c>
      <c r="M112" s="1" t="s">
        <v>29</v>
      </c>
      <c r="N112" s="1">
        <v>3</v>
      </c>
      <c r="O112" s="1">
        <v>0</v>
      </c>
      <c r="P112" s="1">
        <v>0</v>
      </c>
    </row>
    <row r="113" spans="1:17">
      <c r="A113" s="3" t="s">
        <v>266</v>
      </c>
      <c r="B113" s="1" t="s">
        <v>18</v>
      </c>
      <c r="C113" s="1" t="s">
        <v>19</v>
      </c>
      <c r="D113" s="1" t="s">
        <v>386</v>
      </c>
      <c r="E113" s="1" t="s">
        <v>397</v>
      </c>
      <c r="F113" s="1" t="s">
        <v>398</v>
      </c>
      <c r="G113" s="5" t="s">
        <v>23</v>
      </c>
      <c r="H113" s="1">
        <v>1460</v>
      </c>
      <c r="I113" s="3" t="s">
        <v>300</v>
      </c>
      <c r="J113" s="4">
        <v>33748</v>
      </c>
      <c r="K113" s="1" t="s">
        <v>37</v>
      </c>
      <c r="L113" s="1" t="s">
        <v>29</v>
      </c>
      <c r="M113" s="1" t="s">
        <v>29</v>
      </c>
      <c r="N113" s="1" t="s">
        <v>30</v>
      </c>
      <c r="O113" s="1">
        <v>0</v>
      </c>
      <c r="P113" s="1">
        <v>0</v>
      </c>
    </row>
    <row r="114" spans="1:17">
      <c r="A114" s="3" t="s">
        <v>266</v>
      </c>
      <c r="B114" s="1" t="s">
        <v>18</v>
      </c>
      <c r="C114" s="1" t="s">
        <v>19</v>
      </c>
      <c r="D114" s="1" t="s">
        <v>386</v>
      </c>
      <c r="E114" s="1" t="s">
        <v>397</v>
      </c>
      <c r="F114" s="1" t="s">
        <v>398</v>
      </c>
      <c r="G114" s="5" t="s">
        <v>23</v>
      </c>
      <c r="H114" s="1">
        <v>1460</v>
      </c>
      <c r="I114" s="3" t="s">
        <v>300</v>
      </c>
      <c r="J114" s="4">
        <v>33748</v>
      </c>
      <c r="K114" s="1" t="s">
        <v>37</v>
      </c>
      <c r="L114" s="1" t="s">
        <v>29</v>
      </c>
      <c r="M114" s="1" t="s">
        <v>29</v>
      </c>
      <c r="N114" s="1">
        <v>15</v>
      </c>
      <c r="O114" s="1">
        <v>0</v>
      </c>
      <c r="P114" s="1">
        <v>0</v>
      </c>
    </row>
    <row r="115" spans="1:17">
      <c r="A115" s="3" t="s">
        <v>266</v>
      </c>
      <c r="B115" s="1" t="s">
        <v>18</v>
      </c>
      <c r="C115" s="1" t="s">
        <v>19</v>
      </c>
      <c r="D115" s="1" t="s">
        <v>386</v>
      </c>
      <c r="E115" s="1" t="s">
        <v>397</v>
      </c>
      <c r="F115" s="1" t="s">
        <v>398</v>
      </c>
      <c r="G115" s="5" t="s">
        <v>23</v>
      </c>
      <c r="H115" s="1">
        <v>1460</v>
      </c>
      <c r="I115" s="3" t="s">
        <v>300</v>
      </c>
      <c r="J115" s="4">
        <v>33748</v>
      </c>
      <c r="K115" s="1" t="s">
        <v>37</v>
      </c>
      <c r="L115" s="1" t="s">
        <v>29</v>
      </c>
      <c r="M115" s="1" t="s">
        <v>29</v>
      </c>
      <c r="N115" s="1">
        <v>6</v>
      </c>
      <c r="O115" s="1">
        <v>0</v>
      </c>
      <c r="P115" s="1">
        <v>0</v>
      </c>
    </row>
    <row r="116" spans="1:17">
      <c r="A116" s="3" t="s">
        <v>266</v>
      </c>
      <c r="B116" s="1" t="s">
        <v>18</v>
      </c>
      <c r="C116" s="1" t="s">
        <v>19</v>
      </c>
      <c r="D116" s="1" t="s">
        <v>386</v>
      </c>
      <c r="E116" s="1" t="s">
        <v>397</v>
      </c>
      <c r="F116" s="1" t="s">
        <v>398</v>
      </c>
      <c r="G116" s="5" t="s">
        <v>23</v>
      </c>
      <c r="H116" s="1">
        <v>1460</v>
      </c>
      <c r="I116" s="3" t="s">
        <v>300</v>
      </c>
      <c r="J116" s="4">
        <v>33748</v>
      </c>
      <c r="K116" s="1" t="s">
        <v>37</v>
      </c>
      <c r="L116" s="1" t="s">
        <v>29</v>
      </c>
      <c r="M116" s="1" t="s">
        <v>29</v>
      </c>
      <c r="N116" s="1">
        <v>2</v>
      </c>
      <c r="O116" s="1">
        <v>0</v>
      </c>
      <c r="P116" s="1">
        <v>0</v>
      </c>
    </row>
    <row r="117" spans="1:17">
      <c r="A117" s="3" t="s">
        <v>266</v>
      </c>
      <c r="B117" s="1" t="s">
        <v>18</v>
      </c>
      <c r="C117" s="1" t="s">
        <v>19</v>
      </c>
      <c r="D117" s="1" t="s">
        <v>384</v>
      </c>
      <c r="E117" s="1" t="s">
        <v>391</v>
      </c>
      <c r="F117" s="1" t="s">
        <v>392</v>
      </c>
      <c r="G117" s="5" t="s">
        <v>23</v>
      </c>
      <c r="H117" s="1" t="s">
        <v>417</v>
      </c>
      <c r="I117" s="3" t="s">
        <v>100</v>
      </c>
      <c r="J117" s="4">
        <v>33863</v>
      </c>
      <c r="K117" s="1" t="s">
        <v>37</v>
      </c>
      <c r="L117" s="1" t="s">
        <v>29</v>
      </c>
      <c r="M117" s="1" t="s">
        <v>29</v>
      </c>
      <c r="N117" s="1">
        <v>12</v>
      </c>
      <c r="O117" s="1">
        <v>0</v>
      </c>
      <c r="P117" s="1">
        <v>0</v>
      </c>
    </row>
    <row r="118" spans="1:17">
      <c r="A118" s="3" t="s">
        <v>266</v>
      </c>
      <c r="B118" s="1" t="s">
        <v>18</v>
      </c>
      <c r="C118" s="1" t="s">
        <v>19</v>
      </c>
      <c r="D118" s="1" t="s">
        <v>384</v>
      </c>
      <c r="E118" s="1" t="s">
        <v>391</v>
      </c>
      <c r="F118" s="1" t="s">
        <v>392</v>
      </c>
      <c r="G118" s="5" t="s">
        <v>23</v>
      </c>
      <c r="H118" s="1" t="s">
        <v>417</v>
      </c>
      <c r="I118" s="3" t="s">
        <v>100</v>
      </c>
      <c r="J118" s="4">
        <v>33863</v>
      </c>
      <c r="K118" s="1" t="s">
        <v>37</v>
      </c>
      <c r="L118" s="1" t="s">
        <v>29</v>
      </c>
      <c r="M118" s="1" t="s">
        <v>29</v>
      </c>
      <c r="N118" s="1">
        <v>28</v>
      </c>
      <c r="O118" s="1">
        <v>0</v>
      </c>
      <c r="P118" s="1">
        <v>0</v>
      </c>
    </row>
    <row r="119" spans="1:17">
      <c r="A119" s="3" t="s">
        <v>266</v>
      </c>
      <c r="B119" s="1" t="s">
        <v>18</v>
      </c>
      <c r="C119" s="1" t="s">
        <v>19</v>
      </c>
      <c r="D119" s="1" t="s">
        <v>160</v>
      </c>
      <c r="E119" s="1" t="s">
        <v>327</v>
      </c>
      <c r="F119" s="1" t="s">
        <v>328</v>
      </c>
      <c r="G119" s="5" t="s">
        <v>23</v>
      </c>
      <c r="H119" s="1" t="s">
        <v>314</v>
      </c>
      <c r="I119" s="3" t="s">
        <v>329</v>
      </c>
      <c r="J119" s="10">
        <v>31990</v>
      </c>
      <c r="K119" s="1" t="s">
        <v>41</v>
      </c>
      <c r="L119" s="1" t="s">
        <v>165</v>
      </c>
      <c r="M119" s="1" t="s">
        <v>29</v>
      </c>
      <c r="N119" s="14">
        <v>8</v>
      </c>
      <c r="O119" s="1">
        <v>0</v>
      </c>
      <c r="P119" s="1">
        <v>0</v>
      </c>
    </row>
    <row r="120" spans="1:17">
      <c r="A120" s="3" t="s">
        <v>266</v>
      </c>
      <c r="B120" s="1" t="s">
        <v>18</v>
      </c>
      <c r="C120" s="1" t="s">
        <v>19</v>
      </c>
      <c r="D120" s="1" t="s">
        <v>160</v>
      </c>
      <c r="E120" s="1" t="s">
        <v>327</v>
      </c>
      <c r="F120" s="1" t="s">
        <v>328</v>
      </c>
      <c r="G120" s="5" t="s">
        <v>23</v>
      </c>
      <c r="H120" s="1" t="s">
        <v>314</v>
      </c>
      <c r="I120" s="3" t="s">
        <v>329</v>
      </c>
      <c r="J120" s="10">
        <v>32021</v>
      </c>
      <c r="K120" s="1" t="s">
        <v>41</v>
      </c>
      <c r="L120" s="1" t="s">
        <v>165</v>
      </c>
      <c r="M120" s="1" t="s">
        <v>29</v>
      </c>
      <c r="N120" s="14">
        <v>4</v>
      </c>
      <c r="O120" s="1">
        <v>0</v>
      </c>
      <c r="P120" s="1">
        <v>0</v>
      </c>
    </row>
    <row r="121" spans="1:17">
      <c r="A121" s="3" t="s">
        <v>266</v>
      </c>
      <c r="B121" s="1" t="s">
        <v>18</v>
      </c>
      <c r="C121" s="1" t="s">
        <v>19</v>
      </c>
      <c r="D121" s="1" t="s">
        <v>160</v>
      </c>
      <c r="E121" s="1" t="s">
        <v>327</v>
      </c>
      <c r="F121" s="1" t="s">
        <v>328</v>
      </c>
      <c r="G121" s="5" t="s">
        <v>23</v>
      </c>
      <c r="H121" s="1" t="s">
        <v>314</v>
      </c>
      <c r="I121" s="3" t="s">
        <v>329</v>
      </c>
      <c r="J121" s="10">
        <v>32082</v>
      </c>
      <c r="K121" s="1" t="s">
        <v>41</v>
      </c>
      <c r="L121" s="1" t="s">
        <v>165</v>
      </c>
      <c r="M121" s="1" t="s">
        <v>29</v>
      </c>
      <c r="N121" s="14">
        <v>1</v>
      </c>
      <c r="O121" s="1">
        <v>0</v>
      </c>
      <c r="P121" s="1">
        <v>0</v>
      </c>
    </row>
    <row r="122" spans="1:17">
      <c r="A122" s="3" t="s">
        <v>266</v>
      </c>
      <c r="B122" s="1" t="s">
        <v>18</v>
      </c>
      <c r="C122" s="1" t="s">
        <v>19</v>
      </c>
      <c r="D122" s="1" t="s">
        <v>160</v>
      </c>
      <c r="E122" s="1" t="s">
        <v>327</v>
      </c>
      <c r="F122" s="1" t="s">
        <v>328</v>
      </c>
      <c r="G122" s="5" t="s">
        <v>23</v>
      </c>
      <c r="H122" s="1" t="s">
        <v>314</v>
      </c>
      <c r="I122" s="3" t="s">
        <v>329</v>
      </c>
      <c r="J122" s="10">
        <v>32264</v>
      </c>
      <c r="K122" s="1" t="s">
        <v>41</v>
      </c>
      <c r="L122" s="1" t="s">
        <v>165</v>
      </c>
      <c r="M122" s="1" t="s">
        <v>29</v>
      </c>
      <c r="N122" s="14">
        <v>4</v>
      </c>
      <c r="O122" s="1">
        <v>0</v>
      </c>
      <c r="P122" s="1">
        <v>0</v>
      </c>
    </row>
    <row r="123" spans="1:17">
      <c r="A123" s="3" t="s">
        <v>266</v>
      </c>
      <c r="B123" s="1" t="s">
        <v>18</v>
      </c>
      <c r="C123" s="1" t="s">
        <v>19</v>
      </c>
      <c r="D123" s="1" t="s">
        <v>160</v>
      </c>
      <c r="E123" s="1" t="s">
        <v>327</v>
      </c>
      <c r="F123" s="1" t="s">
        <v>328</v>
      </c>
      <c r="G123" s="5" t="s">
        <v>23</v>
      </c>
      <c r="H123" s="1" t="s">
        <v>314</v>
      </c>
      <c r="I123" s="3" t="s">
        <v>329</v>
      </c>
      <c r="J123" s="10">
        <v>32295</v>
      </c>
      <c r="K123" s="1" t="s">
        <v>41</v>
      </c>
      <c r="L123" s="1" t="s">
        <v>165</v>
      </c>
      <c r="M123" s="1" t="s">
        <v>29</v>
      </c>
      <c r="N123" s="14">
        <v>1</v>
      </c>
      <c r="O123" s="1">
        <v>0</v>
      </c>
      <c r="P123" s="1">
        <v>0</v>
      </c>
    </row>
    <row r="124" spans="1:17">
      <c r="A124" s="3" t="s">
        <v>266</v>
      </c>
      <c r="B124" s="1" t="s">
        <v>18</v>
      </c>
      <c r="C124" s="1" t="s">
        <v>19</v>
      </c>
      <c r="D124" s="1" t="s">
        <v>160</v>
      </c>
      <c r="E124" s="1" t="s">
        <v>327</v>
      </c>
      <c r="F124" s="1" t="s">
        <v>328</v>
      </c>
      <c r="G124" s="5" t="s">
        <v>23</v>
      </c>
      <c r="H124" s="1" t="s">
        <v>314</v>
      </c>
      <c r="I124" s="3" t="s">
        <v>329</v>
      </c>
      <c r="J124" s="10">
        <v>32325</v>
      </c>
      <c r="K124" s="1" t="s">
        <v>41</v>
      </c>
      <c r="L124" s="1" t="s">
        <v>165</v>
      </c>
      <c r="M124" s="1" t="s">
        <v>29</v>
      </c>
      <c r="N124" s="14">
        <v>2</v>
      </c>
      <c r="O124" s="1">
        <v>0</v>
      </c>
      <c r="P124" s="1">
        <v>0</v>
      </c>
    </row>
    <row r="125" spans="1:17">
      <c r="A125" s="3" t="s">
        <v>266</v>
      </c>
      <c r="B125" s="1" t="s">
        <v>18</v>
      </c>
      <c r="C125" s="1" t="s">
        <v>19</v>
      </c>
      <c r="D125" s="1" t="s">
        <v>160</v>
      </c>
      <c r="E125" s="1" t="s">
        <v>327</v>
      </c>
      <c r="F125" s="1" t="s">
        <v>328</v>
      </c>
      <c r="G125" s="5" t="s">
        <v>23</v>
      </c>
      <c r="H125" s="1" t="s">
        <v>314</v>
      </c>
      <c r="I125" s="3" t="s">
        <v>329</v>
      </c>
      <c r="J125" s="10">
        <v>32417</v>
      </c>
      <c r="K125" s="1" t="s">
        <v>41</v>
      </c>
      <c r="L125" s="1" t="s">
        <v>165</v>
      </c>
      <c r="M125" s="1" t="s">
        <v>29</v>
      </c>
      <c r="N125" s="14">
        <v>6</v>
      </c>
      <c r="O125" s="1">
        <v>0</v>
      </c>
      <c r="P125" s="1">
        <v>0</v>
      </c>
    </row>
    <row r="126" spans="1:17">
      <c r="A126" s="3" t="s">
        <v>266</v>
      </c>
      <c r="B126" s="1" t="s">
        <v>18</v>
      </c>
      <c r="C126" s="1" t="s">
        <v>19</v>
      </c>
      <c r="D126" s="1" t="s">
        <v>367</v>
      </c>
      <c r="E126" s="1" t="s">
        <v>373</v>
      </c>
      <c r="F126" s="1" t="s">
        <v>374</v>
      </c>
      <c r="G126" s="5" t="s">
        <v>23</v>
      </c>
      <c r="H126" s="1" t="s">
        <v>369</v>
      </c>
      <c r="I126" s="3" t="s">
        <v>300</v>
      </c>
      <c r="J126" s="4">
        <v>33834</v>
      </c>
      <c r="K126" s="1" t="s">
        <v>37</v>
      </c>
      <c r="L126" s="1" t="s">
        <v>29</v>
      </c>
      <c r="M126" s="5" t="s">
        <v>29</v>
      </c>
      <c r="N126" s="1" t="s">
        <v>190</v>
      </c>
      <c r="O126" s="1">
        <v>0</v>
      </c>
      <c r="P126" s="1">
        <v>0</v>
      </c>
    </row>
    <row r="127" spans="1:17" s="7" customFormat="1">
      <c r="A127" s="3" t="s">
        <v>266</v>
      </c>
      <c r="B127" s="1" t="s">
        <v>18</v>
      </c>
      <c r="C127" s="1" t="s">
        <v>19</v>
      </c>
      <c r="D127" s="1" t="s">
        <v>367</v>
      </c>
      <c r="E127" s="1" t="s">
        <v>373</v>
      </c>
      <c r="F127" s="1" t="s">
        <v>374</v>
      </c>
      <c r="G127" s="5" t="s">
        <v>23</v>
      </c>
      <c r="H127" s="1">
        <v>1410</v>
      </c>
      <c r="I127" s="3" t="s">
        <v>300</v>
      </c>
      <c r="J127" s="4">
        <v>33834</v>
      </c>
      <c r="K127" s="1" t="s">
        <v>37</v>
      </c>
      <c r="L127" s="1" t="s">
        <v>29</v>
      </c>
      <c r="M127" s="1" t="s">
        <v>29</v>
      </c>
      <c r="N127" s="1">
        <v>17</v>
      </c>
      <c r="O127" s="1">
        <v>0</v>
      </c>
      <c r="P127" s="1" t="s">
        <v>30</v>
      </c>
      <c r="Q127"/>
    </row>
    <row r="128" spans="1:17">
      <c r="A128" s="3" t="s">
        <v>266</v>
      </c>
      <c r="B128" s="1" t="s">
        <v>18</v>
      </c>
      <c r="C128" s="1" t="s">
        <v>19</v>
      </c>
      <c r="D128" s="1" t="s">
        <v>367</v>
      </c>
      <c r="E128" s="1" t="s">
        <v>373</v>
      </c>
      <c r="F128" s="1" t="s">
        <v>374</v>
      </c>
      <c r="G128" s="5" t="s">
        <v>23</v>
      </c>
      <c r="H128" s="1">
        <v>1410</v>
      </c>
      <c r="I128" s="3" t="s">
        <v>300</v>
      </c>
      <c r="J128" s="4">
        <v>33834</v>
      </c>
      <c r="K128" s="1" t="s">
        <v>37</v>
      </c>
      <c r="L128" s="1" t="s">
        <v>29</v>
      </c>
      <c r="M128" s="1" t="s">
        <v>29</v>
      </c>
      <c r="N128" s="1">
        <v>7</v>
      </c>
      <c r="O128" s="1">
        <v>0</v>
      </c>
      <c r="P128" s="1" t="s">
        <v>30</v>
      </c>
    </row>
    <row r="129" spans="1:17">
      <c r="A129" s="3" t="s">
        <v>266</v>
      </c>
      <c r="B129" s="1" t="s">
        <v>18</v>
      </c>
      <c r="C129" s="1" t="s">
        <v>19</v>
      </c>
      <c r="D129" s="1" t="s">
        <v>382</v>
      </c>
      <c r="E129" s="1" t="s">
        <v>389</v>
      </c>
      <c r="F129" s="1" t="s">
        <v>390</v>
      </c>
      <c r="G129" s="5" t="s">
        <v>23</v>
      </c>
      <c r="H129" s="1">
        <v>1540</v>
      </c>
      <c r="I129" s="3" t="s">
        <v>387</v>
      </c>
      <c r="J129" s="4">
        <v>33872</v>
      </c>
      <c r="K129" s="1" t="s">
        <v>37</v>
      </c>
      <c r="L129" s="1" t="s">
        <v>29</v>
      </c>
      <c r="M129" s="1" t="s">
        <v>29</v>
      </c>
      <c r="N129" s="1">
        <v>25</v>
      </c>
      <c r="O129" s="1">
        <v>0</v>
      </c>
      <c r="P129" s="1">
        <v>0</v>
      </c>
    </row>
    <row r="130" spans="1:17">
      <c r="A130" s="3" t="s">
        <v>266</v>
      </c>
      <c r="B130" s="1" t="s">
        <v>18</v>
      </c>
      <c r="C130" s="1" t="s">
        <v>19</v>
      </c>
      <c r="D130" s="1" t="s">
        <v>382</v>
      </c>
      <c r="E130" s="1" t="s">
        <v>389</v>
      </c>
      <c r="F130" s="1" t="s">
        <v>390</v>
      </c>
      <c r="G130" s="5" t="s">
        <v>23</v>
      </c>
      <c r="H130" s="1">
        <v>1540</v>
      </c>
      <c r="I130" s="3" t="s">
        <v>387</v>
      </c>
      <c r="J130" s="4">
        <v>33872</v>
      </c>
      <c r="K130" s="1" t="s">
        <v>37</v>
      </c>
      <c r="L130" s="1" t="s">
        <v>29</v>
      </c>
      <c r="M130" s="1" t="s">
        <v>29</v>
      </c>
      <c r="N130" s="1">
        <v>16</v>
      </c>
      <c r="O130" s="1">
        <v>0</v>
      </c>
      <c r="P130" s="1">
        <v>0</v>
      </c>
    </row>
    <row r="131" spans="1:17">
      <c r="A131" s="3" t="s">
        <v>266</v>
      </c>
      <c r="B131" s="1" t="s">
        <v>18</v>
      </c>
      <c r="C131" s="1" t="s">
        <v>19</v>
      </c>
      <c r="D131" s="1" t="s">
        <v>330</v>
      </c>
      <c r="E131" s="1" t="s">
        <v>331</v>
      </c>
      <c r="F131" s="1" t="s">
        <v>332</v>
      </c>
      <c r="G131" s="5" t="s">
        <v>23</v>
      </c>
      <c r="H131" s="1" t="s">
        <v>333</v>
      </c>
      <c r="I131" s="3" t="s">
        <v>100</v>
      </c>
      <c r="J131" s="4">
        <v>35213</v>
      </c>
      <c r="K131" s="1" t="s">
        <v>27</v>
      </c>
      <c r="L131" s="1" t="s">
        <v>301</v>
      </c>
      <c r="M131" s="1" t="s">
        <v>29</v>
      </c>
      <c r="N131" s="1" t="s">
        <v>42</v>
      </c>
      <c r="O131" s="1">
        <v>0</v>
      </c>
      <c r="P131" s="1">
        <v>0</v>
      </c>
    </row>
    <row r="132" spans="1:17">
      <c r="A132" s="3" t="s">
        <v>266</v>
      </c>
      <c r="B132" s="1" t="s">
        <v>18</v>
      </c>
      <c r="C132" s="1" t="s">
        <v>19</v>
      </c>
      <c r="D132" s="1" t="s">
        <v>330</v>
      </c>
      <c r="E132" s="1" t="s">
        <v>334</v>
      </c>
      <c r="F132" s="1" t="s">
        <v>335</v>
      </c>
      <c r="G132" s="5" t="s">
        <v>23</v>
      </c>
      <c r="H132" s="1" t="s">
        <v>336</v>
      </c>
      <c r="I132" s="3" t="s">
        <v>100</v>
      </c>
      <c r="J132" s="4">
        <v>36070</v>
      </c>
      <c r="K132" s="1" t="s">
        <v>27</v>
      </c>
      <c r="L132" s="1" t="s">
        <v>301</v>
      </c>
      <c r="M132" s="1" t="s">
        <v>29</v>
      </c>
      <c r="N132" s="1" t="s">
        <v>38</v>
      </c>
      <c r="O132" s="1">
        <v>0</v>
      </c>
      <c r="P132" s="1">
        <v>0</v>
      </c>
    </row>
    <row r="133" spans="1:17">
      <c r="A133" s="3" t="s">
        <v>266</v>
      </c>
      <c r="B133" s="1" t="s">
        <v>18</v>
      </c>
      <c r="C133" s="1" t="s">
        <v>19</v>
      </c>
      <c r="D133" s="1" t="s">
        <v>337</v>
      </c>
      <c r="E133" s="1" t="s">
        <v>338</v>
      </c>
      <c r="F133" s="1" t="s">
        <v>339</v>
      </c>
      <c r="G133" s="5" t="s">
        <v>23</v>
      </c>
      <c r="H133" s="1" t="s">
        <v>340</v>
      </c>
      <c r="I133" s="3" t="s">
        <v>341</v>
      </c>
      <c r="J133" s="4">
        <v>36984</v>
      </c>
      <c r="K133" s="1" t="s">
        <v>27</v>
      </c>
      <c r="L133" s="1" t="s">
        <v>165</v>
      </c>
      <c r="M133" s="1" t="s">
        <v>29</v>
      </c>
      <c r="N133" s="1" t="s">
        <v>42</v>
      </c>
      <c r="O133" s="1">
        <v>0</v>
      </c>
      <c r="P133" s="1">
        <v>0</v>
      </c>
    </row>
    <row r="134" spans="1:17">
      <c r="A134" s="17" t="s">
        <v>266</v>
      </c>
      <c r="B134" s="5" t="s">
        <v>18</v>
      </c>
      <c r="C134" s="5" t="s">
        <v>19</v>
      </c>
      <c r="D134" s="5" t="s">
        <v>366</v>
      </c>
      <c r="E134" s="5" t="s">
        <v>370</v>
      </c>
      <c r="F134" s="5" t="s">
        <v>371</v>
      </c>
      <c r="G134" s="5" t="s">
        <v>23</v>
      </c>
      <c r="H134" s="5" t="s">
        <v>368</v>
      </c>
      <c r="I134" s="17" t="s">
        <v>372</v>
      </c>
      <c r="J134" s="6">
        <v>34135</v>
      </c>
      <c r="K134" s="5" t="s">
        <v>37</v>
      </c>
      <c r="L134" s="5" t="s">
        <v>29</v>
      </c>
      <c r="M134" s="5" t="s">
        <v>29</v>
      </c>
      <c r="N134" s="5" t="s">
        <v>30</v>
      </c>
      <c r="O134" s="5">
        <v>0</v>
      </c>
      <c r="P134" s="5">
        <v>0</v>
      </c>
      <c r="Q134" s="7"/>
    </row>
    <row r="135" spans="1:17">
      <c r="A135" s="3" t="s">
        <v>266</v>
      </c>
      <c r="B135" s="1" t="s">
        <v>18</v>
      </c>
      <c r="C135" s="1" t="s">
        <v>19</v>
      </c>
      <c r="D135" s="1" t="s">
        <v>361</v>
      </c>
      <c r="E135" s="1" t="s">
        <v>362</v>
      </c>
      <c r="F135" s="1" t="s">
        <v>363</v>
      </c>
      <c r="G135" s="5" t="s">
        <v>23</v>
      </c>
      <c r="H135" s="1" t="s">
        <v>364</v>
      </c>
      <c r="I135" s="3" t="s">
        <v>365</v>
      </c>
      <c r="J135" s="4">
        <v>43398</v>
      </c>
      <c r="K135" s="1" t="s">
        <v>37</v>
      </c>
      <c r="L135" s="1" t="s">
        <v>90</v>
      </c>
      <c r="M135" s="1" t="s">
        <v>115</v>
      </c>
      <c r="N135" s="1" t="s">
        <v>111</v>
      </c>
      <c r="O135" s="1">
        <v>0</v>
      </c>
      <c r="P135" s="1">
        <v>0</v>
      </c>
    </row>
    <row r="136" spans="1:17">
      <c r="A136" s="3" t="s">
        <v>79</v>
      </c>
      <c r="B136" s="1" t="s">
        <v>18</v>
      </c>
      <c r="C136" s="1" t="s">
        <v>19</v>
      </c>
      <c r="D136" s="1" t="s">
        <v>96</v>
      </c>
      <c r="E136" s="1" t="s">
        <v>97</v>
      </c>
      <c r="F136" s="1" t="s">
        <v>98</v>
      </c>
      <c r="G136" s="1" t="s">
        <v>23</v>
      </c>
      <c r="H136" s="1" t="s">
        <v>99</v>
      </c>
      <c r="I136" s="3" t="s">
        <v>100</v>
      </c>
      <c r="J136" s="8">
        <v>42701</v>
      </c>
      <c r="K136" s="1" t="s">
        <v>27</v>
      </c>
      <c r="L136" s="1" t="s">
        <v>101</v>
      </c>
      <c r="M136" s="1" t="s">
        <v>90</v>
      </c>
      <c r="N136" s="1" t="s">
        <v>42</v>
      </c>
      <c r="O136" s="1" t="s">
        <v>30</v>
      </c>
      <c r="P136" s="1">
        <v>0</v>
      </c>
    </row>
    <row r="137" spans="1:17">
      <c r="A137" s="3" t="s">
        <v>79</v>
      </c>
      <c r="B137" s="1" t="s">
        <v>18</v>
      </c>
      <c r="C137" s="1" t="s">
        <v>19</v>
      </c>
      <c r="D137" s="1" t="s">
        <v>91</v>
      </c>
      <c r="E137" s="1" t="s">
        <v>92</v>
      </c>
      <c r="F137" s="1" t="s">
        <v>93</v>
      </c>
      <c r="G137" s="1" t="s">
        <v>23</v>
      </c>
      <c r="H137" s="1" t="s">
        <v>94</v>
      </c>
      <c r="I137" s="1" t="s">
        <v>95</v>
      </c>
      <c r="J137" s="8">
        <v>34681</v>
      </c>
      <c r="K137" s="1" t="s">
        <v>27</v>
      </c>
      <c r="L137" s="1" t="s">
        <v>29</v>
      </c>
      <c r="M137" s="1" t="s">
        <v>90</v>
      </c>
      <c r="N137" s="1" t="s">
        <v>30</v>
      </c>
      <c r="O137" s="1">
        <v>0</v>
      </c>
      <c r="P137" s="1">
        <v>0</v>
      </c>
    </row>
    <row r="138" spans="1:17">
      <c r="A138" s="3" t="s">
        <v>79</v>
      </c>
      <c r="B138" s="1" t="s">
        <v>18</v>
      </c>
      <c r="C138" s="1" t="s">
        <v>19</v>
      </c>
      <c r="D138" s="1" t="s">
        <v>131</v>
      </c>
      <c r="E138" s="1" t="s">
        <v>132</v>
      </c>
      <c r="F138" s="1" t="s">
        <v>133</v>
      </c>
      <c r="G138" s="1" t="s">
        <v>23</v>
      </c>
      <c r="H138" s="1" t="s">
        <v>65</v>
      </c>
      <c r="I138" s="1" t="s">
        <v>134</v>
      </c>
      <c r="J138" s="8">
        <v>43693</v>
      </c>
      <c r="K138" s="1" t="s">
        <v>37</v>
      </c>
      <c r="L138" s="1" t="s">
        <v>90</v>
      </c>
      <c r="M138" s="1" t="s">
        <v>90</v>
      </c>
      <c r="N138" s="1">
        <v>0</v>
      </c>
      <c r="O138" s="1" t="s">
        <v>30</v>
      </c>
      <c r="P138" s="1">
        <v>0</v>
      </c>
    </row>
    <row r="139" spans="1:17">
      <c r="A139" s="3" t="s">
        <v>79</v>
      </c>
      <c r="B139" s="1" t="s">
        <v>18</v>
      </c>
      <c r="C139" s="1" t="s">
        <v>19</v>
      </c>
      <c r="D139" s="1" t="s">
        <v>139</v>
      </c>
      <c r="E139" s="1" t="s">
        <v>140</v>
      </c>
      <c r="F139" s="1" t="s">
        <v>141</v>
      </c>
      <c r="G139" s="1" t="s">
        <v>23</v>
      </c>
      <c r="H139" s="1" t="s">
        <v>142</v>
      </c>
      <c r="I139" s="3" t="s">
        <v>88</v>
      </c>
      <c r="J139" s="8">
        <v>43995</v>
      </c>
      <c r="K139" s="1" t="s">
        <v>27</v>
      </c>
      <c r="L139" s="1" t="s">
        <v>101</v>
      </c>
      <c r="M139" s="1" t="s">
        <v>90</v>
      </c>
      <c r="N139" s="1" t="s">
        <v>107</v>
      </c>
      <c r="O139" s="1">
        <v>0</v>
      </c>
      <c r="P139" s="1">
        <v>0</v>
      </c>
    </row>
    <row r="140" spans="1:17">
      <c r="A140" s="3" t="s">
        <v>79</v>
      </c>
      <c r="B140" s="1" t="s">
        <v>18</v>
      </c>
      <c r="C140" s="1" t="s">
        <v>19</v>
      </c>
      <c r="D140" s="1" t="s">
        <v>135</v>
      </c>
      <c r="E140" s="1" t="s">
        <v>136</v>
      </c>
      <c r="F140" s="1" t="s">
        <v>137</v>
      </c>
      <c r="G140" s="1" t="s">
        <v>23</v>
      </c>
      <c r="H140" s="1" t="s">
        <v>138</v>
      </c>
      <c r="I140" s="3" t="s">
        <v>100</v>
      </c>
      <c r="J140" s="8">
        <v>43981</v>
      </c>
      <c r="K140" s="1" t="s">
        <v>37</v>
      </c>
      <c r="L140" s="1" t="s">
        <v>101</v>
      </c>
      <c r="M140" s="1" t="s">
        <v>90</v>
      </c>
      <c r="N140" s="1" t="s">
        <v>126</v>
      </c>
      <c r="O140" s="1" t="s">
        <v>42</v>
      </c>
      <c r="P140" s="1">
        <v>0</v>
      </c>
    </row>
    <row r="141" spans="1:17">
      <c r="A141" s="3" t="s">
        <v>79</v>
      </c>
      <c r="B141" s="1" t="s">
        <v>18</v>
      </c>
      <c r="C141" s="1" t="s">
        <v>19</v>
      </c>
      <c r="D141" s="1" t="s">
        <v>127</v>
      </c>
      <c r="E141" s="1" t="s">
        <v>128</v>
      </c>
      <c r="F141" s="1" t="s">
        <v>129</v>
      </c>
      <c r="G141" s="1" t="s">
        <v>23</v>
      </c>
      <c r="H141" s="1" t="s">
        <v>130</v>
      </c>
      <c r="I141" s="3" t="s">
        <v>100</v>
      </c>
      <c r="J141" s="8">
        <v>43506</v>
      </c>
      <c r="K141" s="1" t="s">
        <v>27</v>
      </c>
      <c r="L141" s="1" t="s">
        <v>101</v>
      </c>
      <c r="M141" s="1" t="s">
        <v>90</v>
      </c>
      <c r="N141" s="1" t="s">
        <v>111</v>
      </c>
      <c r="O141" s="1">
        <v>0</v>
      </c>
      <c r="P141" s="1">
        <v>0</v>
      </c>
    </row>
    <row r="142" spans="1:17">
      <c r="A142" s="1" t="s">
        <v>420</v>
      </c>
      <c r="B142" s="1" t="s">
        <v>18</v>
      </c>
      <c r="C142" s="1" t="s">
        <v>19</v>
      </c>
      <c r="D142" s="1" t="s">
        <v>127</v>
      </c>
      <c r="E142" s="1" t="s">
        <v>423</v>
      </c>
      <c r="F142" s="1" t="s">
        <v>424</v>
      </c>
      <c r="G142" s="1" t="s">
        <v>23</v>
      </c>
      <c r="H142" s="1" t="s">
        <v>422</v>
      </c>
      <c r="I142" s="1" t="s">
        <v>421</v>
      </c>
      <c r="J142" s="4">
        <v>43506</v>
      </c>
      <c r="K142" s="1" t="s">
        <v>27</v>
      </c>
      <c r="L142" s="1" t="s">
        <v>101</v>
      </c>
      <c r="M142" s="1" t="s">
        <v>90</v>
      </c>
      <c r="N142" s="1" t="s">
        <v>31</v>
      </c>
      <c r="O142" s="1" t="s">
        <v>30</v>
      </c>
      <c r="P142" s="1" t="s">
        <v>31</v>
      </c>
    </row>
    <row r="143" spans="1:17">
      <c r="A143" s="3" t="s">
        <v>79</v>
      </c>
      <c r="B143" s="1" t="s">
        <v>18</v>
      </c>
      <c r="C143" s="1" t="s">
        <v>19</v>
      </c>
      <c r="D143" s="1" t="s">
        <v>102</v>
      </c>
      <c r="E143" s="1" t="s">
        <v>103</v>
      </c>
      <c r="F143" s="1" t="s">
        <v>104</v>
      </c>
      <c r="G143" s="1" t="s">
        <v>23</v>
      </c>
      <c r="H143" s="1" t="s">
        <v>105</v>
      </c>
      <c r="I143" s="3" t="s">
        <v>100</v>
      </c>
      <c r="J143" s="8">
        <v>42444</v>
      </c>
      <c r="K143" s="1" t="s">
        <v>27</v>
      </c>
      <c r="L143" s="1" t="s">
        <v>101</v>
      </c>
      <c r="M143" s="1" t="s">
        <v>90</v>
      </c>
      <c r="N143" s="1" t="s">
        <v>106</v>
      </c>
      <c r="O143" s="1" t="s">
        <v>107</v>
      </c>
      <c r="P143" s="1" t="s">
        <v>30</v>
      </c>
    </row>
    <row r="144" spans="1:17">
      <c r="A144" s="3" t="s">
        <v>79</v>
      </c>
      <c r="B144" s="1" t="s">
        <v>18</v>
      </c>
      <c r="C144" s="1" t="s">
        <v>19</v>
      </c>
      <c r="D144" s="1" t="s">
        <v>102</v>
      </c>
      <c r="E144" s="1" t="s">
        <v>108</v>
      </c>
      <c r="F144" s="1" t="s">
        <v>109</v>
      </c>
      <c r="G144" s="1" t="s">
        <v>23</v>
      </c>
      <c r="H144" s="1" t="s">
        <v>110</v>
      </c>
      <c r="I144" s="3" t="s">
        <v>100</v>
      </c>
      <c r="J144" s="8">
        <v>42652</v>
      </c>
      <c r="K144" s="1" t="s">
        <v>27</v>
      </c>
      <c r="L144" s="1" t="s">
        <v>101</v>
      </c>
      <c r="M144" s="1" t="s">
        <v>90</v>
      </c>
      <c r="N144" s="1" t="s">
        <v>111</v>
      </c>
      <c r="O144" s="1">
        <v>0</v>
      </c>
      <c r="P144" s="1">
        <v>0</v>
      </c>
    </row>
    <row r="145" spans="1:17">
      <c r="A145" s="3" t="s">
        <v>79</v>
      </c>
      <c r="B145" s="1" t="s">
        <v>18</v>
      </c>
      <c r="C145" s="1" t="s">
        <v>19</v>
      </c>
      <c r="D145" s="1" t="s">
        <v>102</v>
      </c>
      <c r="E145" s="1" t="s">
        <v>112</v>
      </c>
      <c r="F145" s="1" t="s">
        <v>113</v>
      </c>
      <c r="G145" s="1" t="s">
        <v>23</v>
      </c>
      <c r="H145" s="1" t="s">
        <v>114</v>
      </c>
      <c r="I145" s="3" t="s">
        <v>100</v>
      </c>
      <c r="J145" s="8">
        <v>42875</v>
      </c>
      <c r="K145" s="1" t="s">
        <v>27</v>
      </c>
      <c r="L145" s="1" t="s">
        <v>101</v>
      </c>
      <c r="M145" s="1" t="s">
        <v>90</v>
      </c>
      <c r="N145" s="1" t="s">
        <v>23</v>
      </c>
      <c r="O145" s="1" t="s">
        <v>30</v>
      </c>
      <c r="P145" s="1">
        <v>0</v>
      </c>
    </row>
    <row r="146" spans="1:17">
      <c r="A146" s="3" t="s">
        <v>79</v>
      </c>
      <c r="B146" s="1" t="s">
        <v>18</v>
      </c>
      <c r="C146" s="1" t="s">
        <v>19</v>
      </c>
      <c r="D146" s="1" t="s">
        <v>102</v>
      </c>
      <c r="E146" s="1" t="s">
        <v>112</v>
      </c>
      <c r="F146" s="1" t="s">
        <v>113</v>
      </c>
      <c r="G146" s="1" t="s">
        <v>23</v>
      </c>
      <c r="H146" s="1" t="s">
        <v>114</v>
      </c>
      <c r="I146" s="3" t="s">
        <v>100</v>
      </c>
      <c r="J146" s="8">
        <v>43030</v>
      </c>
      <c r="K146" s="1" t="s">
        <v>27</v>
      </c>
      <c r="L146" s="1" t="s">
        <v>101</v>
      </c>
      <c r="M146" s="1" t="s">
        <v>90</v>
      </c>
      <c r="N146" s="1">
        <v>0</v>
      </c>
      <c r="O146" s="1" t="s">
        <v>30</v>
      </c>
      <c r="P146" s="1">
        <v>0</v>
      </c>
    </row>
    <row r="147" spans="1:17">
      <c r="A147" s="3" t="s">
        <v>79</v>
      </c>
      <c r="B147" s="1" t="s">
        <v>18</v>
      </c>
      <c r="C147" s="1" t="s">
        <v>19</v>
      </c>
      <c r="D147" s="1" t="s">
        <v>102</v>
      </c>
      <c r="E147" s="1" t="s">
        <v>116</v>
      </c>
      <c r="F147" s="1" t="s">
        <v>117</v>
      </c>
      <c r="G147" s="1" t="s">
        <v>23</v>
      </c>
      <c r="H147" s="1" t="s">
        <v>118</v>
      </c>
      <c r="I147" s="1" t="s">
        <v>95</v>
      </c>
      <c r="J147" s="8">
        <v>43055</v>
      </c>
      <c r="K147" s="1" t="s">
        <v>27</v>
      </c>
      <c r="L147" s="1" t="s">
        <v>101</v>
      </c>
      <c r="M147" s="1" t="s">
        <v>90</v>
      </c>
      <c r="N147" s="1" t="s">
        <v>65</v>
      </c>
      <c r="O147" s="1">
        <v>0</v>
      </c>
      <c r="P147" s="1">
        <v>0</v>
      </c>
    </row>
    <row r="148" spans="1:17">
      <c r="A148" s="3" t="s">
        <v>79</v>
      </c>
      <c r="B148" s="1" t="s">
        <v>18</v>
      </c>
      <c r="C148" s="1" t="s">
        <v>19</v>
      </c>
      <c r="D148" s="1" t="s">
        <v>102</v>
      </c>
      <c r="E148" s="1" t="s">
        <v>119</v>
      </c>
      <c r="F148" s="1" t="s">
        <v>113</v>
      </c>
      <c r="G148" s="1" t="s">
        <v>23</v>
      </c>
      <c r="H148" s="1" t="s">
        <v>120</v>
      </c>
      <c r="I148" s="3" t="s">
        <v>121</v>
      </c>
      <c r="J148" s="8">
        <v>43629</v>
      </c>
      <c r="K148" s="1" t="s">
        <v>27</v>
      </c>
      <c r="L148" s="1" t="s">
        <v>101</v>
      </c>
      <c r="M148" s="1" t="s">
        <v>90</v>
      </c>
      <c r="N148" s="1" t="s">
        <v>30</v>
      </c>
      <c r="O148" s="1">
        <v>0</v>
      </c>
      <c r="P148" s="1">
        <v>0</v>
      </c>
    </row>
    <row r="149" spans="1:17">
      <c r="A149" s="1" t="s">
        <v>420</v>
      </c>
      <c r="B149" s="1" t="s">
        <v>18</v>
      </c>
      <c r="C149" s="1" t="s">
        <v>19</v>
      </c>
      <c r="D149" s="1" t="s">
        <v>102</v>
      </c>
      <c r="E149" s="1" t="s">
        <v>2246</v>
      </c>
      <c r="F149" s="1" t="s">
        <v>2247</v>
      </c>
      <c r="G149" s="1" t="s">
        <v>23</v>
      </c>
      <c r="H149" s="1" t="s">
        <v>2248</v>
      </c>
      <c r="I149" s="3" t="s">
        <v>100</v>
      </c>
      <c r="J149" s="4">
        <v>43226</v>
      </c>
      <c r="K149" s="1" t="s">
        <v>37</v>
      </c>
      <c r="L149" s="1" t="s">
        <v>101</v>
      </c>
      <c r="M149" s="1" t="s">
        <v>115</v>
      </c>
      <c r="N149" s="1" t="s">
        <v>126</v>
      </c>
      <c r="O149" s="1" t="s">
        <v>30</v>
      </c>
      <c r="P149" s="1" t="s">
        <v>31</v>
      </c>
    </row>
    <row r="150" spans="1:17">
      <c r="A150" s="3" t="s">
        <v>79</v>
      </c>
      <c r="B150" s="1" t="s">
        <v>18</v>
      </c>
      <c r="C150" s="1" t="s">
        <v>19</v>
      </c>
      <c r="D150" s="1" t="s">
        <v>122</v>
      </c>
      <c r="E150" s="1" t="s">
        <v>123</v>
      </c>
      <c r="F150" s="1" t="s">
        <v>124</v>
      </c>
      <c r="G150" s="1" t="s">
        <v>23</v>
      </c>
      <c r="H150" s="1" t="s">
        <v>125</v>
      </c>
      <c r="I150" s="3" t="s">
        <v>100</v>
      </c>
      <c r="J150" s="8">
        <v>43004</v>
      </c>
      <c r="K150" s="1" t="s">
        <v>37</v>
      </c>
      <c r="L150" s="1" t="s">
        <v>90</v>
      </c>
      <c r="M150" s="1" t="s">
        <v>115</v>
      </c>
      <c r="N150" s="1" t="s">
        <v>126</v>
      </c>
      <c r="O150" s="1">
        <v>0</v>
      </c>
      <c r="P150" s="1">
        <v>0</v>
      </c>
    </row>
    <row r="151" spans="1:17">
      <c r="A151" s="3" t="s">
        <v>79</v>
      </c>
      <c r="B151" s="1" t="s">
        <v>18</v>
      </c>
      <c r="C151" s="1" t="s">
        <v>80</v>
      </c>
      <c r="D151" s="1" t="s">
        <v>83</v>
      </c>
      <c r="J151" s="4">
        <v>33574</v>
      </c>
      <c r="L151" s="1" t="s">
        <v>81</v>
      </c>
      <c r="M151" s="1" t="s">
        <v>46</v>
      </c>
      <c r="N151" s="1" t="s">
        <v>42</v>
      </c>
      <c r="O151" s="1" t="s">
        <v>42</v>
      </c>
      <c r="P151" s="1" t="s">
        <v>31</v>
      </c>
      <c r="Q151" s="1" t="s">
        <v>82</v>
      </c>
    </row>
    <row r="152" spans="1:17">
      <c r="A152" s="3" t="s">
        <v>79</v>
      </c>
      <c r="B152" s="1" t="s">
        <v>18</v>
      </c>
      <c r="C152" s="1" t="s">
        <v>19</v>
      </c>
      <c r="D152" s="1" t="s">
        <v>143</v>
      </c>
      <c r="E152" s="1" t="s">
        <v>418</v>
      </c>
      <c r="F152" s="1" t="s">
        <v>419</v>
      </c>
      <c r="G152" s="5" t="s">
        <v>23</v>
      </c>
      <c r="H152" s="1" t="s">
        <v>130</v>
      </c>
      <c r="I152" s="3" t="s">
        <v>100</v>
      </c>
      <c r="J152" s="4" t="s">
        <v>146</v>
      </c>
      <c r="K152" s="1" t="s">
        <v>27</v>
      </c>
      <c r="L152" s="1" t="s">
        <v>101</v>
      </c>
      <c r="M152" s="1" t="s">
        <v>90</v>
      </c>
      <c r="N152" s="1" t="s">
        <v>42</v>
      </c>
      <c r="O152" s="1" t="s">
        <v>31</v>
      </c>
      <c r="P152" s="1" t="s">
        <v>31</v>
      </c>
    </row>
    <row r="153" spans="1:17">
      <c r="A153" s="3" t="s">
        <v>79</v>
      </c>
      <c r="B153" s="1" t="s">
        <v>18</v>
      </c>
      <c r="C153" s="1" t="s">
        <v>19</v>
      </c>
      <c r="D153" s="1" t="s">
        <v>143</v>
      </c>
      <c r="E153" s="1" t="s">
        <v>144</v>
      </c>
      <c r="F153" s="1" t="s">
        <v>145</v>
      </c>
      <c r="G153" s="1" t="s">
        <v>23</v>
      </c>
      <c r="H153" s="1" t="s">
        <v>130</v>
      </c>
      <c r="I153" s="3" t="s">
        <v>100</v>
      </c>
      <c r="J153" s="4" t="s">
        <v>146</v>
      </c>
      <c r="K153" s="1" t="s">
        <v>27</v>
      </c>
      <c r="L153" s="1" t="s">
        <v>101</v>
      </c>
      <c r="M153" s="1" t="s">
        <v>90</v>
      </c>
      <c r="N153" s="1" t="s">
        <v>55</v>
      </c>
      <c r="O153" s="1">
        <v>0</v>
      </c>
      <c r="P153" s="1">
        <v>0</v>
      </c>
    </row>
    <row r="154" spans="1:17">
      <c r="A154" s="3" t="s">
        <v>79</v>
      </c>
      <c r="B154" s="1" t="s">
        <v>18</v>
      </c>
      <c r="C154" s="1" t="s">
        <v>19</v>
      </c>
      <c r="D154" s="1" t="s">
        <v>84</v>
      </c>
      <c r="E154" s="1" t="s">
        <v>85</v>
      </c>
      <c r="F154" s="1" t="s">
        <v>86</v>
      </c>
      <c r="G154" s="1" t="s">
        <v>23</v>
      </c>
      <c r="H154" s="1" t="s">
        <v>87</v>
      </c>
      <c r="I154" s="3" t="s">
        <v>88</v>
      </c>
      <c r="J154" s="8">
        <v>34384</v>
      </c>
      <c r="K154" s="1" t="s">
        <v>37</v>
      </c>
      <c r="L154" s="1" t="s">
        <v>89</v>
      </c>
      <c r="M154" s="5" t="s">
        <v>29</v>
      </c>
      <c r="N154" s="1" t="s">
        <v>30</v>
      </c>
      <c r="O154" s="1">
        <v>0</v>
      </c>
      <c r="P154" s="1">
        <v>0</v>
      </c>
    </row>
    <row r="155" spans="1:17">
      <c r="A155" s="3" t="s">
        <v>79</v>
      </c>
      <c r="B155" s="1" t="s">
        <v>18</v>
      </c>
      <c r="C155" s="1" t="s">
        <v>80</v>
      </c>
      <c r="J155" s="4">
        <v>33352</v>
      </c>
      <c r="L155" s="1" t="s">
        <v>81</v>
      </c>
      <c r="M155" s="1" t="s">
        <v>46</v>
      </c>
      <c r="N155" s="1" t="s">
        <v>31</v>
      </c>
      <c r="O155" s="1" t="s">
        <v>30</v>
      </c>
      <c r="P155" s="1" t="s">
        <v>31</v>
      </c>
      <c r="Q155" s="1" t="s">
        <v>82</v>
      </c>
    </row>
  </sheetData>
  <sortState ref="A2:Q155">
    <sortCondition ref="A2:A155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1967-8BD3-5348-80E3-7CF47F735B4F}">
  <dimension ref="A1"/>
  <sheetViews>
    <sheetView tabSelected="1" workbookViewId="0">
      <selection activeCell="O4" sqref="O4"/>
    </sheetView>
  </sheetViews>
  <sheetFormatPr baseColWidth="10" defaultRowHeight="15"/>
  <sheetData>
    <row r="1" spans="1:1">
      <c r="A1" t="s">
        <v>2341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48"/>
  <sheetViews>
    <sheetView zoomScale="64" zoomScaleNormal="85" workbookViewId="0">
      <selection activeCell="AJ9" sqref="AJ9"/>
    </sheetView>
  </sheetViews>
  <sheetFormatPr baseColWidth="10" defaultColWidth="7.1640625" defaultRowHeight="16"/>
  <cols>
    <col min="1" max="1" width="10.83203125" style="48" bestFit="1" customWidth="1"/>
    <col min="2" max="2" width="13.83203125" style="48" bestFit="1" customWidth="1"/>
    <col min="3" max="3" width="16.6640625" style="48" bestFit="1" customWidth="1"/>
    <col min="4" max="4" width="7.83203125" style="48" bestFit="1" customWidth="1"/>
    <col min="5" max="5" width="34.6640625" style="48" bestFit="1" customWidth="1"/>
    <col min="6" max="6" width="20.6640625" style="48" bestFit="1" customWidth="1"/>
    <col min="7" max="7" width="15.6640625" style="48" bestFit="1" customWidth="1"/>
    <col min="8" max="8" width="15.1640625" style="48" customWidth="1"/>
    <col min="9" max="9" width="13.83203125" style="48" customWidth="1"/>
    <col min="10" max="10" width="22.33203125" style="48" bestFit="1" customWidth="1"/>
    <col min="11" max="11" width="14.6640625" style="48" bestFit="1" customWidth="1"/>
    <col min="12" max="12" width="18" style="48" customWidth="1"/>
    <col min="13" max="13" width="35.33203125" style="48" customWidth="1"/>
    <col min="14" max="14" width="20.6640625" style="48" customWidth="1"/>
    <col min="15" max="15" width="36.1640625" style="48" customWidth="1"/>
    <col min="16" max="16" width="23.6640625" style="48" bestFit="1" customWidth="1"/>
    <col min="17" max="17" width="24.33203125" style="48" bestFit="1" customWidth="1"/>
    <col min="18" max="18" width="17.5" style="48" bestFit="1" customWidth="1"/>
    <col min="19" max="19" width="16" style="48" customWidth="1"/>
    <col min="20" max="21" width="19.83203125" style="48" bestFit="1" customWidth="1"/>
    <col min="22" max="22" width="22" style="48" customWidth="1"/>
    <col min="23" max="23" width="28.5" style="48" customWidth="1"/>
    <col min="24" max="24" width="22.83203125" style="48" customWidth="1"/>
    <col min="25" max="25" width="14.83203125" style="48" customWidth="1"/>
    <col min="26" max="26" width="14.5" style="48" customWidth="1"/>
    <col min="27" max="27" width="23.33203125" style="48" customWidth="1"/>
    <col min="28" max="28" width="17.83203125" style="48" customWidth="1"/>
    <col min="29" max="29" width="15.83203125" style="48" customWidth="1"/>
    <col min="30" max="30" width="25.83203125" style="48" customWidth="1"/>
    <col min="31" max="31" width="33" style="48" customWidth="1"/>
    <col min="32" max="32" width="16.5" style="48" customWidth="1"/>
    <col min="33" max="33" width="26.83203125" style="48" customWidth="1"/>
    <col min="34" max="34" width="30.83203125" style="48" customWidth="1"/>
    <col min="35" max="35" width="19.83203125" style="48" customWidth="1"/>
    <col min="36" max="36" width="25" style="48" customWidth="1"/>
    <col min="37" max="37" width="29.33203125" style="48" bestFit="1" customWidth="1"/>
    <col min="38" max="38" width="21.1640625" style="48" bestFit="1" customWidth="1"/>
    <col min="39" max="16384" width="7.1640625" style="48"/>
  </cols>
  <sheetData>
    <row r="1" spans="1:41" s="18" customFormat="1" ht="19.75" customHeight="1">
      <c r="A1" s="18" t="s">
        <v>1904</v>
      </c>
      <c r="B1" s="18" t="s">
        <v>426</v>
      </c>
      <c r="C1" s="18" t="s">
        <v>427</v>
      </c>
      <c r="D1" s="18" t="s">
        <v>428</v>
      </c>
      <c r="E1" s="18" t="s">
        <v>429</v>
      </c>
      <c r="F1" s="18" t="s">
        <v>430</v>
      </c>
      <c r="G1" s="18" t="s">
        <v>1259</v>
      </c>
      <c r="H1" s="19" t="s">
        <v>1921</v>
      </c>
      <c r="I1" s="18" t="s">
        <v>1382</v>
      </c>
      <c r="J1" s="18" t="s">
        <v>1387</v>
      </c>
      <c r="K1" s="20" t="s">
        <v>1902</v>
      </c>
      <c r="L1" s="18" t="s">
        <v>1388</v>
      </c>
      <c r="M1" s="18" t="s">
        <v>1389</v>
      </c>
      <c r="N1" s="18" t="s">
        <v>1390</v>
      </c>
      <c r="O1" s="18" t="s">
        <v>1391</v>
      </c>
      <c r="P1" s="18" t="s">
        <v>1392</v>
      </c>
      <c r="Q1" s="18" t="s">
        <v>1393</v>
      </c>
      <c r="R1" s="18" t="s">
        <v>1394</v>
      </c>
      <c r="S1" s="18" t="s">
        <v>1395</v>
      </c>
      <c r="T1" s="18" t="s">
        <v>1396</v>
      </c>
      <c r="U1" s="18" t="s">
        <v>1397</v>
      </c>
      <c r="V1" s="18" t="s">
        <v>1398</v>
      </c>
      <c r="W1" s="18" t="s">
        <v>1399</v>
      </c>
      <c r="X1" s="18" t="s">
        <v>1400</v>
      </c>
      <c r="Y1" s="18" t="s">
        <v>431</v>
      </c>
      <c r="Z1" s="18" t="s">
        <v>432</v>
      </c>
      <c r="AA1" s="18" t="s">
        <v>433</v>
      </c>
      <c r="AB1" s="18" t="s">
        <v>434</v>
      </c>
      <c r="AC1" s="18" t="s">
        <v>435</v>
      </c>
      <c r="AD1" s="18" t="s">
        <v>436</v>
      </c>
      <c r="AE1" s="18" t="s">
        <v>437</v>
      </c>
      <c r="AF1" s="18" t="s">
        <v>438</v>
      </c>
      <c r="AG1" s="18" t="s">
        <v>439</v>
      </c>
      <c r="AH1" s="18" t="s">
        <v>440</v>
      </c>
      <c r="AI1" s="18" t="s">
        <v>441</v>
      </c>
      <c r="AJ1" s="18" t="s">
        <v>1956</v>
      </c>
      <c r="AK1" s="18" t="s">
        <v>1955</v>
      </c>
      <c r="AL1" s="18" t="s">
        <v>2043</v>
      </c>
    </row>
    <row r="2" spans="1:41">
      <c r="A2" s="48" t="s">
        <v>1905</v>
      </c>
      <c r="B2" s="48" t="s">
        <v>442</v>
      </c>
      <c r="C2" s="48" t="s">
        <v>443</v>
      </c>
      <c r="D2" s="48" t="s">
        <v>444</v>
      </c>
      <c r="E2" s="48" t="s">
        <v>445</v>
      </c>
      <c r="F2" s="48" t="s">
        <v>446</v>
      </c>
      <c r="G2" s="22" t="s">
        <v>1906</v>
      </c>
      <c r="H2" s="21" t="s">
        <v>1918</v>
      </c>
      <c r="I2" s="26" t="s">
        <v>1385</v>
      </c>
      <c r="J2" s="22" t="s">
        <v>1462</v>
      </c>
      <c r="K2" s="49">
        <v>39688</v>
      </c>
      <c r="M2" s="48" t="s">
        <v>1907</v>
      </c>
      <c r="N2" s="48" t="s">
        <v>1908</v>
      </c>
      <c r="O2" s="22" t="s">
        <v>1909</v>
      </c>
      <c r="P2" s="48" t="s">
        <v>1910</v>
      </c>
      <c r="Q2" s="22" t="s">
        <v>1911</v>
      </c>
      <c r="R2" s="22" t="s">
        <v>1468</v>
      </c>
      <c r="S2" s="22" t="s">
        <v>1735</v>
      </c>
      <c r="T2" s="22">
        <v>48.82667</v>
      </c>
      <c r="U2" s="22">
        <v>-123.53360000000001</v>
      </c>
      <c r="W2" s="22" t="s">
        <v>1471</v>
      </c>
      <c r="Y2" s="48" t="s">
        <v>447</v>
      </c>
      <c r="Z2" s="48" t="s">
        <v>448</v>
      </c>
      <c r="AA2" s="48" t="s">
        <v>449</v>
      </c>
      <c r="AB2" s="50">
        <v>2221142</v>
      </c>
      <c r="AC2" s="50">
        <v>43813</v>
      </c>
      <c r="AD2" s="48">
        <v>7.6</v>
      </c>
      <c r="AE2" s="50">
        <v>361.6</v>
      </c>
      <c r="AF2" s="50">
        <v>2383</v>
      </c>
      <c r="AG2" s="50">
        <v>773.4</v>
      </c>
      <c r="AH2" s="48">
        <v>75.3</v>
      </c>
      <c r="AI2" s="48" t="s">
        <v>450</v>
      </c>
      <c r="AJ2" s="48" t="s">
        <v>1256</v>
      </c>
      <c r="AK2" s="51" t="s">
        <v>2178</v>
      </c>
      <c r="AL2" s="46" t="s">
        <v>2181</v>
      </c>
    </row>
    <row r="3" spans="1:41">
      <c r="A3" s="48" t="s">
        <v>1905</v>
      </c>
      <c r="B3" s="48" t="s">
        <v>451</v>
      </c>
      <c r="C3" s="48" t="s">
        <v>452</v>
      </c>
      <c r="D3" s="48" t="s">
        <v>453</v>
      </c>
      <c r="E3" s="48" t="s">
        <v>454</v>
      </c>
      <c r="F3" s="48" t="s">
        <v>455</v>
      </c>
      <c r="G3" s="26" t="s">
        <v>1308</v>
      </c>
      <c r="H3" s="26" t="s">
        <v>1918</v>
      </c>
      <c r="I3" s="26" t="s">
        <v>1384</v>
      </c>
      <c r="J3" s="26" t="s">
        <v>1462</v>
      </c>
      <c r="K3" s="23">
        <v>40410</v>
      </c>
      <c r="L3" s="26" t="s">
        <v>1642</v>
      </c>
      <c r="M3" s="26" t="s">
        <v>1643</v>
      </c>
      <c r="N3" s="26" t="s">
        <v>1644</v>
      </c>
      <c r="O3" s="26" t="s">
        <v>1645</v>
      </c>
      <c r="P3" s="26"/>
      <c r="Q3" s="26" t="s">
        <v>1646</v>
      </c>
      <c r="R3" s="26" t="s">
        <v>1647</v>
      </c>
      <c r="S3" s="26" t="s">
        <v>1648</v>
      </c>
      <c r="T3" s="26">
        <v>4.9647800000000002</v>
      </c>
      <c r="U3" s="26">
        <v>117.80465</v>
      </c>
      <c r="V3" s="26" t="s">
        <v>1470</v>
      </c>
      <c r="W3" s="26" t="s">
        <v>1649</v>
      </c>
      <c r="X3" s="26"/>
      <c r="Y3" s="48" t="s">
        <v>456</v>
      </c>
      <c r="Z3" s="48" t="s">
        <v>448</v>
      </c>
      <c r="AA3" s="48" t="s">
        <v>457</v>
      </c>
      <c r="AB3" s="50">
        <v>2969982</v>
      </c>
      <c r="AC3" s="50">
        <v>71642</v>
      </c>
      <c r="AD3" s="48">
        <v>4.9000000000000004</v>
      </c>
      <c r="AE3" s="50">
        <v>337.9</v>
      </c>
      <c r="AF3" s="50">
        <v>2353</v>
      </c>
      <c r="AG3" s="50">
        <v>1137.3</v>
      </c>
      <c r="AH3" s="48">
        <v>58.4</v>
      </c>
      <c r="AI3" s="48" t="s">
        <v>2235</v>
      </c>
      <c r="AJ3" s="48" t="s">
        <v>1256</v>
      </c>
      <c r="AK3" s="51" t="s">
        <v>2161</v>
      </c>
      <c r="AL3" s="46" t="s">
        <v>2207</v>
      </c>
      <c r="AO3" s="51"/>
    </row>
    <row r="4" spans="1:41">
      <c r="A4" s="48" t="s">
        <v>1905</v>
      </c>
      <c r="B4" s="48" t="s">
        <v>458</v>
      </c>
      <c r="C4" s="48" t="s">
        <v>459</v>
      </c>
      <c r="D4" s="48" t="s">
        <v>460</v>
      </c>
      <c r="E4" s="48" t="s">
        <v>461</v>
      </c>
      <c r="F4" s="48" t="s">
        <v>462</v>
      </c>
      <c r="G4" s="22" t="s">
        <v>1912</v>
      </c>
      <c r="H4" s="21" t="s">
        <v>1918</v>
      </c>
      <c r="I4" s="26" t="s">
        <v>1383</v>
      </c>
      <c r="J4" s="22" t="s">
        <v>1521</v>
      </c>
      <c r="K4" s="49">
        <v>40334</v>
      </c>
      <c r="M4" s="48" t="s">
        <v>1913</v>
      </c>
      <c r="N4" s="48" t="s">
        <v>1914</v>
      </c>
      <c r="O4" s="22" t="s">
        <v>1915</v>
      </c>
      <c r="Q4" s="22" t="s">
        <v>1916</v>
      </c>
      <c r="R4" s="22" t="s">
        <v>1507</v>
      </c>
      <c r="S4" s="22" t="s">
        <v>1654</v>
      </c>
      <c r="T4" s="22">
        <v>50.331389999999999</v>
      </c>
      <c r="U4" s="22">
        <v>16.546939999999999</v>
      </c>
      <c r="W4" s="22" t="s">
        <v>1452</v>
      </c>
      <c r="X4" s="48" t="s">
        <v>1917</v>
      </c>
      <c r="Y4" s="48" t="s">
        <v>463</v>
      </c>
      <c r="Z4" s="48" t="s">
        <v>464</v>
      </c>
      <c r="AA4" s="48" t="s">
        <v>465</v>
      </c>
      <c r="AB4" s="50">
        <v>4002405</v>
      </c>
      <c r="AC4" s="50">
        <v>116137</v>
      </c>
      <c r="AD4" s="48">
        <v>5.8</v>
      </c>
      <c r="AE4" s="50">
        <v>342.9</v>
      </c>
      <c r="AF4" s="50">
        <v>2345</v>
      </c>
      <c r="AG4" s="50">
        <v>1007.2</v>
      </c>
      <c r="AH4" s="48">
        <v>92.4</v>
      </c>
      <c r="AI4" s="48" t="s">
        <v>450</v>
      </c>
      <c r="AJ4" s="48" t="s">
        <v>1256</v>
      </c>
      <c r="AK4" s="51" t="s">
        <v>2179</v>
      </c>
      <c r="AL4" s="46" t="s">
        <v>2182</v>
      </c>
    </row>
    <row r="5" spans="1:41">
      <c r="A5" s="48" t="s">
        <v>1905</v>
      </c>
      <c r="B5" s="48" t="s">
        <v>466</v>
      </c>
      <c r="C5" s="48" t="s">
        <v>467</v>
      </c>
      <c r="D5" s="48" t="s">
        <v>468</v>
      </c>
      <c r="E5" s="48" t="s">
        <v>469</v>
      </c>
      <c r="F5" s="48" t="s">
        <v>470</v>
      </c>
      <c r="G5" s="26" t="s">
        <v>1309</v>
      </c>
      <c r="H5" s="26" t="s">
        <v>1918</v>
      </c>
      <c r="I5" s="26" t="s">
        <v>1383</v>
      </c>
      <c r="J5" s="26" t="s">
        <v>1650</v>
      </c>
      <c r="K5" s="23">
        <v>40334</v>
      </c>
      <c r="L5" s="26" t="s">
        <v>1445</v>
      </c>
      <c r="M5" s="26" t="s">
        <v>1651</v>
      </c>
      <c r="N5" s="26" t="s">
        <v>1652</v>
      </c>
      <c r="O5" s="26" t="s">
        <v>1653</v>
      </c>
      <c r="P5" s="26"/>
      <c r="Q5" s="26" t="s">
        <v>1506</v>
      </c>
      <c r="R5" s="26" t="s">
        <v>1507</v>
      </c>
      <c r="S5" s="29" t="s">
        <v>1654</v>
      </c>
      <c r="T5" s="26">
        <v>50.316659999999999</v>
      </c>
      <c r="U5" s="26">
        <v>16.533329999999999</v>
      </c>
      <c r="V5" s="26"/>
      <c r="W5" s="26" t="s">
        <v>1452</v>
      </c>
      <c r="X5" s="26"/>
      <c r="Y5" s="48" t="s">
        <v>471</v>
      </c>
      <c r="Z5" s="48" t="s">
        <v>472</v>
      </c>
      <c r="AA5" s="48" t="s">
        <v>473</v>
      </c>
      <c r="AB5" s="50">
        <v>2279912</v>
      </c>
      <c r="AC5" s="50">
        <v>41137</v>
      </c>
      <c r="AD5" s="48">
        <v>5.6</v>
      </c>
      <c r="AE5" s="50">
        <v>393.7</v>
      </c>
      <c r="AF5" s="50">
        <v>2268</v>
      </c>
      <c r="AG5" s="50">
        <v>891.6</v>
      </c>
      <c r="AH5" s="48">
        <v>23.3</v>
      </c>
      <c r="AI5" s="48" t="s">
        <v>474</v>
      </c>
      <c r="AJ5" s="48" t="s">
        <v>1254</v>
      </c>
      <c r="AK5" s="51" t="s">
        <v>1984</v>
      </c>
      <c r="AL5" s="51" t="s">
        <v>2071</v>
      </c>
    </row>
    <row r="6" spans="1:41">
      <c r="A6" s="48" t="s">
        <v>1905</v>
      </c>
      <c r="B6" s="48" t="s">
        <v>466</v>
      </c>
      <c r="C6" s="48" t="s">
        <v>475</v>
      </c>
      <c r="D6" s="48" t="s">
        <v>476</v>
      </c>
      <c r="E6" s="48" t="s">
        <v>477</v>
      </c>
      <c r="F6" s="48" t="s">
        <v>478</v>
      </c>
      <c r="G6" s="22" t="s">
        <v>1944</v>
      </c>
      <c r="H6" s="26" t="s">
        <v>1931</v>
      </c>
      <c r="I6" s="26" t="s">
        <v>1383</v>
      </c>
      <c r="J6" s="22" t="s">
        <v>1560</v>
      </c>
      <c r="K6" s="49">
        <v>41496</v>
      </c>
      <c r="L6" s="48" t="s">
        <v>1430</v>
      </c>
      <c r="M6" s="48" t="s">
        <v>1945</v>
      </c>
      <c r="N6" s="48" t="s">
        <v>1946</v>
      </c>
      <c r="O6" s="48" t="s">
        <v>1947</v>
      </c>
      <c r="P6" s="48" t="s">
        <v>1948</v>
      </c>
      <c r="Q6" s="22" t="s">
        <v>1949</v>
      </c>
      <c r="R6" s="22" t="s">
        <v>1479</v>
      </c>
      <c r="S6" s="48" t="s">
        <v>1630</v>
      </c>
      <c r="T6" s="22">
        <v>44.596980000000002</v>
      </c>
      <c r="U6" s="22">
        <v>-111.81171999999999</v>
      </c>
      <c r="W6" s="22" t="s">
        <v>1471</v>
      </c>
      <c r="Y6" s="48" t="s">
        <v>479</v>
      </c>
      <c r="Z6" s="48" t="s">
        <v>479</v>
      </c>
      <c r="AA6" s="48" t="s">
        <v>479</v>
      </c>
      <c r="AB6" s="50">
        <v>2103941</v>
      </c>
      <c r="AC6" s="50">
        <v>35839</v>
      </c>
      <c r="AD6" s="48">
        <v>6.2</v>
      </c>
      <c r="AE6" s="50">
        <v>452</v>
      </c>
      <c r="AF6" s="50">
        <v>2226</v>
      </c>
      <c r="AG6" s="50">
        <v>1132</v>
      </c>
      <c r="AH6" s="48">
        <v>29.9</v>
      </c>
      <c r="AI6" s="48" t="s">
        <v>2228</v>
      </c>
      <c r="AJ6" s="48" t="s">
        <v>1257</v>
      </c>
      <c r="AK6" s="48" t="s">
        <v>2136</v>
      </c>
      <c r="AL6" s="48" t="s">
        <v>2137</v>
      </c>
    </row>
    <row r="7" spans="1:41">
      <c r="A7" s="48" t="s">
        <v>1905</v>
      </c>
      <c r="B7" s="48" t="s">
        <v>466</v>
      </c>
      <c r="C7" s="48" t="s">
        <v>480</v>
      </c>
      <c r="D7" s="48" t="s">
        <v>481</v>
      </c>
      <c r="E7" s="48" t="s">
        <v>482</v>
      </c>
      <c r="F7" s="48" t="s">
        <v>483</v>
      </c>
      <c r="G7" s="21" t="s">
        <v>1305</v>
      </c>
      <c r="H7" s="21" t="s">
        <v>1918</v>
      </c>
      <c r="I7" s="26" t="s">
        <v>1383</v>
      </c>
      <c r="J7" s="21" t="s">
        <v>1473</v>
      </c>
      <c r="K7" s="23">
        <v>41476</v>
      </c>
      <c r="L7" s="21" t="s">
        <v>1445</v>
      </c>
      <c r="M7" s="21" t="s">
        <v>1625</v>
      </c>
      <c r="N7" s="21" t="s">
        <v>1626</v>
      </c>
      <c r="O7" s="21" t="s">
        <v>1627</v>
      </c>
      <c r="P7" s="21" t="s">
        <v>1628</v>
      </c>
      <c r="Q7" s="21" t="s">
        <v>1629</v>
      </c>
      <c r="R7" s="21" t="s">
        <v>1479</v>
      </c>
      <c r="S7" s="24" t="s">
        <v>1630</v>
      </c>
      <c r="T7" s="25">
        <v>42.347619999999999</v>
      </c>
      <c r="U7" s="25">
        <v>-122.12099000000001</v>
      </c>
      <c r="V7" s="24" t="s">
        <v>1531</v>
      </c>
      <c r="W7" s="21" t="s">
        <v>1471</v>
      </c>
      <c r="X7" s="21"/>
      <c r="Y7" s="48" t="s">
        <v>484</v>
      </c>
      <c r="Z7" s="48" t="s">
        <v>485</v>
      </c>
      <c r="AA7" s="48" t="s">
        <v>486</v>
      </c>
      <c r="AB7" s="50">
        <v>2587196</v>
      </c>
      <c r="AC7" s="50">
        <v>60335</v>
      </c>
      <c r="AD7" s="48">
        <v>5.5</v>
      </c>
      <c r="AE7" s="50">
        <v>354.1</v>
      </c>
      <c r="AF7" s="50">
        <v>2276</v>
      </c>
      <c r="AG7" s="50">
        <v>972.8</v>
      </c>
      <c r="AH7" s="48">
        <v>57.1</v>
      </c>
      <c r="AI7" s="48" t="s">
        <v>2234</v>
      </c>
      <c r="AJ7" s="48" t="s">
        <v>1256</v>
      </c>
      <c r="AK7" s="51" t="s">
        <v>2160</v>
      </c>
      <c r="AL7" s="46" t="s">
        <v>2206</v>
      </c>
      <c r="AO7" s="51"/>
    </row>
    <row r="8" spans="1:41">
      <c r="A8" s="48" t="s">
        <v>1905</v>
      </c>
      <c r="B8" s="48" t="s">
        <v>466</v>
      </c>
      <c r="C8" s="48" t="s">
        <v>487</v>
      </c>
      <c r="D8" s="48" t="s">
        <v>488</v>
      </c>
      <c r="E8" s="48" t="s">
        <v>489</v>
      </c>
      <c r="F8" s="48" t="s">
        <v>490</v>
      </c>
      <c r="G8" s="26" t="s">
        <v>1312</v>
      </c>
      <c r="H8" s="26" t="s">
        <v>1918</v>
      </c>
      <c r="I8" s="21" t="s">
        <v>1383</v>
      </c>
      <c r="J8" s="26" t="s">
        <v>149</v>
      </c>
      <c r="K8" s="23">
        <v>40334</v>
      </c>
      <c r="L8" s="26" t="s">
        <v>1445</v>
      </c>
      <c r="M8" s="26"/>
      <c r="N8" s="26"/>
      <c r="O8" s="26" t="s">
        <v>1662</v>
      </c>
      <c r="P8" s="26"/>
      <c r="Q8" s="26" t="s">
        <v>1506</v>
      </c>
      <c r="R8" s="26" t="s">
        <v>1507</v>
      </c>
      <c r="S8" s="29" t="s">
        <v>1450</v>
      </c>
      <c r="T8" s="26">
        <v>50.897970000000001</v>
      </c>
      <c r="U8" s="26">
        <v>16.794979999999999</v>
      </c>
      <c r="V8" s="29" t="s">
        <v>1451</v>
      </c>
      <c r="W8" s="26" t="s">
        <v>1452</v>
      </c>
      <c r="X8" s="26" t="s">
        <v>1453</v>
      </c>
      <c r="Y8" s="48" t="s">
        <v>491</v>
      </c>
      <c r="Z8" s="48" t="s">
        <v>464</v>
      </c>
      <c r="AA8" s="48" t="s">
        <v>492</v>
      </c>
      <c r="AB8" s="50">
        <v>2982331</v>
      </c>
      <c r="AC8" s="50">
        <v>68425</v>
      </c>
      <c r="AD8" s="48">
        <v>5.5</v>
      </c>
      <c r="AE8" s="50">
        <v>360.6</v>
      </c>
      <c r="AF8" s="50">
        <v>2313</v>
      </c>
      <c r="AG8" s="50">
        <v>899.8</v>
      </c>
      <c r="AH8" s="48">
        <v>56.8</v>
      </c>
      <c r="AI8" s="48" t="s">
        <v>450</v>
      </c>
      <c r="AJ8" s="48" t="s">
        <v>1256</v>
      </c>
      <c r="AK8" s="51" t="s">
        <v>2162</v>
      </c>
      <c r="AL8" s="46" t="s">
        <v>2208</v>
      </c>
      <c r="AO8" s="51"/>
    </row>
    <row r="9" spans="1:41">
      <c r="A9" s="48" t="s">
        <v>1905</v>
      </c>
      <c r="B9" s="48" t="s">
        <v>466</v>
      </c>
      <c r="C9" s="48" t="s">
        <v>493</v>
      </c>
      <c r="D9" s="48" t="s">
        <v>494</v>
      </c>
      <c r="E9" s="48" t="s">
        <v>495</v>
      </c>
      <c r="F9" s="48" t="s">
        <v>496</v>
      </c>
      <c r="G9" s="26" t="s">
        <v>1310</v>
      </c>
      <c r="H9" s="26" t="s">
        <v>1918</v>
      </c>
      <c r="I9" s="26" t="s">
        <v>1385</v>
      </c>
      <c r="J9" s="26" t="s">
        <v>1650</v>
      </c>
      <c r="K9" s="23">
        <v>40378</v>
      </c>
      <c r="L9" s="26" t="s">
        <v>1445</v>
      </c>
      <c r="M9" s="26" t="s">
        <v>1651</v>
      </c>
      <c r="N9" s="26" t="s">
        <v>1655</v>
      </c>
      <c r="O9" s="26" t="s">
        <v>1653</v>
      </c>
      <c r="P9" s="26"/>
      <c r="Q9" s="26" t="s">
        <v>1506</v>
      </c>
      <c r="R9" s="26" t="s">
        <v>1507</v>
      </c>
      <c r="S9" s="29" t="s">
        <v>1654</v>
      </c>
      <c r="T9" s="26">
        <v>50.33</v>
      </c>
      <c r="U9" s="26">
        <v>16.53</v>
      </c>
      <c r="V9" s="29"/>
      <c r="W9" s="26" t="s">
        <v>1452</v>
      </c>
      <c r="X9" s="26"/>
      <c r="Y9" s="48" t="s">
        <v>497</v>
      </c>
      <c r="Z9" s="48" t="s">
        <v>498</v>
      </c>
      <c r="AA9" s="48" t="s">
        <v>499</v>
      </c>
      <c r="AB9" s="50">
        <v>2145195</v>
      </c>
      <c r="AC9" s="50">
        <v>38668</v>
      </c>
      <c r="AD9" s="48">
        <v>6.1</v>
      </c>
      <c r="AE9" s="50">
        <v>495</v>
      </c>
      <c r="AF9" s="50">
        <v>2299</v>
      </c>
      <c r="AG9" s="50">
        <v>849.7</v>
      </c>
      <c r="AH9" s="48">
        <v>23.2</v>
      </c>
      <c r="AI9" s="48" t="s">
        <v>474</v>
      </c>
      <c r="AJ9" s="48" t="s">
        <v>1254</v>
      </c>
      <c r="AK9" s="51" t="s">
        <v>1985</v>
      </c>
      <c r="AL9" s="51" t="s">
        <v>2072</v>
      </c>
    </row>
    <row r="10" spans="1:41">
      <c r="A10" s="48" t="s">
        <v>1905</v>
      </c>
      <c r="B10" s="48" t="s">
        <v>500</v>
      </c>
      <c r="C10" s="48" t="s">
        <v>501</v>
      </c>
      <c r="D10" s="48" t="s">
        <v>502</v>
      </c>
      <c r="E10" s="48" t="s">
        <v>503</v>
      </c>
      <c r="F10" s="48" t="s">
        <v>504</v>
      </c>
      <c r="G10" s="22" t="s">
        <v>1930</v>
      </c>
      <c r="H10" s="26" t="s">
        <v>1931</v>
      </c>
      <c r="I10" s="26" t="s">
        <v>1383</v>
      </c>
      <c r="J10" s="22" t="s">
        <v>1932</v>
      </c>
      <c r="K10" s="49">
        <v>39621</v>
      </c>
      <c r="L10" s="48" t="s">
        <v>1430</v>
      </c>
      <c r="O10" s="48" t="s">
        <v>1933</v>
      </c>
      <c r="Q10" s="22" t="s">
        <v>1415</v>
      </c>
      <c r="R10" s="22" t="s">
        <v>1416</v>
      </c>
      <c r="S10" s="48" t="s">
        <v>1934</v>
      </c>
      <c r="T10" s="22">
        <v>16.706530000000001</v>
      </c>
      <c r="U10" s="22">
        <v>-92.616110000000006</v>
      </c>
      <c r="W10" s="22" t="s">
        <v>1409</v>
      </c>
      <c r="Y10" s="48" t="s">
        <v>479</v>
      </c>
      <c r="Z10" s="48" t="s">
        <v>479</v>
      </c>
      <c r="AA10" s="48" t="s">
        <v>479</v>
      </c>
      <c r="AB10" s="50">
        <v>2223655</v>
      </c>
      <c r="AC10" s="50">
        <v>53581</v>
      </c>
      <c r="AD10" s="48">
        <v>6.1</v>
      </c>
      <c r="AE10" s="50">
        <v>361.5</v>
      </c>
      <c r="AF10" s="50">
        <v>2328</v>
      </c>
      <c r="AG10" s="50">
        <v>829.1</v>
      </c>
      <c r="AH10" s="48">
        <v>42.6</v>
      </c>
      <c r="AI10" s="48" t="s">
        <v>505</v>
      </c>
      <c r="AJ10" s="48" t="s">
        <v>1257</v>
      </c>
      <c r="AK10" s="48" t="s">
        <v>2130</v>
      </c>
      <c r="AL10" s="48" t="s">
        <v>2131</v>
      </c>
    </row>
    <row r="11" spans="1:41">
      <c r="A11" s="48" t="s">
        <v>1905</v>
      </c>
      <c r="B11" s="48" t="s">
        <v>506</v>
      </c>
      <c r="C11" s="48" t="s">
        <v>507</v>
      </c>
      <c r="D11" s="48" t="s">
        <v>508</v>
      </c>
      <c r="E11" s="48" t="s">
        <v>509</v>
      </c>
      <c r="F11" s="48" t="s">
        <v>510</v>
      </c>
      <c r="G11" s="22" t="s">
        <v>1935</v>
      </c>
      <c r="H11" s="26" t="s">
        <v>1931</v>
      </c>
      <c r="I11" s="26" t="s">
        <v>1383</v>
      </c>
      <c r="J11" s="22" t="s">
        <v>1560</v>
      </c>
      <c r="K11" s="49">
        <v>41818</v>
      </c>
      <c r="L11" s="48" t="s">
        <v>1430</v>
      </c>
      <c r="M11" s="48" t="s">
        <v>1936</v>
      </c>
      <c r="N11" s="48" t="s">
        <v>1828</v>
      </c>
      <c r="O11" s="48" t="s">
        <v>1937</v>
      </c>
      <c r="P11" s="48" t="s">
        <v>1938</v>
      </c>
      <c r="Q11" s="22" t="s">
        <v>1565</v>
      </c>
      <c r="R11" s="22" t="s">
        <v>1479</v>
      </c>
      <c r="S11" s="48" t="s">
        <v>1939</v>
      </c>
      <c r="T11" s="22">
        <v>41.576999999999998</v>
      </c>
      <c r="U11" s="22">
        <v>-111.56279000000001</v>
      </c>
      <c r="W11" s="22" t="s">
        <v>1471</v>
      </c>
      <c r="Y11" s="48" t="s">
        <v>479</v>
      </c>
      <c r="Z11" s="48" t="s">
        <v>479</v>
      </c>
      <c r="AA11" s="48" t="s">
        <v>479</v>
      </c>
      <c r="AB11" s="50">
        <v>1445543</v>
      </c>
      <c r="AC11" s="50">
        <v>21876</v>
      </c>
      <c r="AD11" s="48">
        <v>7.8</v>
      </c>
      <c r="AE11" s="50">
        <v>488.2</v>
      </c>
      <c r="AF11" s="50">
        <v>2218</v>
      </c>
      <c r="AG11" s="50">
        <v>816</v>
      </c>
      <c r="AH11" s="48">
        <v>18.600000000000001</v>
      </c>
      <c r="AI11" s="48" t="s">
        <v>505</v>
      </c>
      <c r="AJ11" s="48" t="s">
        <v>1257</v>
      </c>
      <c r="AK11" s="48" t="s">
        <v>2132</v>
      </c>
      <c r="AL11" s="48" t="s">
        <v>2133</v>
      </c>
    </row>
    <row r="12" spans="1:41">
      <c r="A12" s="48" t="s">
        <v>1905</v>
      </c>
      <c r="B12" s="48" t="s">
        <v>511</v>
      </c>
      <c r="C12" s="48" t="s">
        <v>512</v>
      </c>
      <c r="D12" s="48" t="s">
        <v>513</v>
      </c>
      <c r="E12" s="48" t="s">
        <v>514</v>
      </c>
      <c r="F12" s="48" t="s">
        <v>515</v>
      </c>
      <c r="G12" s="22" t="s">
        <v>1940</v>
      </c>
      <c r="H12" s="26" t="s">
        <v>1931</v>
      </c>
      <c r="I12" s="26" t="s">
        <v>1383</v>
      </c>
      <c r="J12" s="22" t="s">
        <v>1560</v>
      </c>
      <c r="K12" s="49">
        <v>41711</v>
      </c>
      <c r="L12" s="48" t="s">
        <v>1430</v>
      </c>
      <c r="M12" s="48" t="s">
        <v>1482</v>
      </c>
      <c r="N12" s="48" t="s">
        <v>1941</v>
      </c>
      <c r="O12" s="48" t="s">
        <v>1942</v>
      </c>
      <c r="P12" s="48" t="s">
        <v>1943</v>
      </c>
      <c r="Q12" s="22" t="s">
        <v>1565</v>
      </c>
      <c r="R12" s="22" t="s">
        <v>1479</v>
      </c>
      <c r="S12" s="48" t="s">
        <v>1859</v>
      </c>
      <c r="T12" s="22">
        <v>39.792499999999997</v>
      </c>
      <c r="U12" s="22">
        <v>-113.24423</v>
      </c>
      <c r="W12" s="22" t="s">
        <v>1471</v>
      </c>
      <c r="Y12" s="48" t="s">
        <v>479</v>
      </c>
      <c r="Z12" s="48" t="s">
        <v>479</v>
      </c>
      <c r="AA12" s="48" t="s">
        <v>479</v>
      </c>
      <c r="AB12" s="50">
        <v>1710043</v>
      </c>
      <c r="AC12" s="50">
        <v>39589</v>
      </c>
      <c r="AD12" s="48">
        <v>5.7</v>
      </c>
      <c r="AE12" s="50">
        <v>363.7</v>
      </c>
      <c r="AF12" s="50">
        <v>2313</v>
      </c>
      <c r="AG12" s="50">
        <v>1013.3</v>
      </c>
      <c r="AH12" s="48">
        <v>35.6</v>
      </c>
      <c r="AI12" s="48" t="s">
        <v>505</v>
      </c>
      <c r="AJ12" s="48" t="s">
        <v>1257</v>
      </c>
      <c r="AK12" s="48" t="s">
        <v>2134</v>
      </c>
      <c r="AL12" s="48" t="s">
        <v>2135</v>
      </c>
    </row>
    <row r="13" spans="1:41">
      <c r="A13" s="48" t="s">
        <v>1905</v>
      </c>
      <c r="B13" s="48" t="s">
        <v>516</v>
      </c>
      <c r="C13" s="48" t="s">
        <v>517</v>
      </c>
      <c r="D13" s="48" t="s">
        <v>518</v>
      </c>
      <c r="E13" s="48" t="s">
        <v>519</v>
      </c>
      <c r="F13" s="48" t="s">
        <v>520</v>
      </c>
      <c r="G13" s="21" t="s">
        <v>1307</v>
      </c>
      <c r="H13" s="21" t="s">
        <v>1918</v>
      </c>
      <c r="I13" s="26" t="s">
        <v>1383</v>
      </c>
      <c r="J13" s="21" t="s">
        <v>1636</v>
      </c>
      <c r="K13" s="23">
        <v>39271</v>
      </c>
      <c r="L13" s="21" t="s">
        <v>1637</v>
      </c>
      <c r="M13" s="21" t="s">
        <v>1638</v>
      </c>
      <c r="N13" s="21" t="s">
        <v>1413</v>
      </c>
      <c r="O13" s="21" t="s">
        <v>1639</v>
      </c>
      <c r="P13" s="21"/>
      <c r="Q13" s="21" t="s">
        <v>1640</v>
      </c>
      <c r="R13" s="21" t="s">
        <v>1425</v>
      </c>
      <c r="S13" s="21" t="s">
        <v>1641</v>
      </c>
      <c r="T13" s="21">
        <v>14.905099999999999</v>
      </c>
      <c r="U13" s="21">
        <v>-90.153616670000005</v>
      </c>
      <c r="V13" s="21" t="s">
        <v>1408</v>
      </c>
      <c r="W13" s="21" t="s">
        <v>1409</v>
      </c>
      <c r="X13" s="21"/>
      <c r="Y13" s="48" t="s">
        <v>521</v>
      </c>
      <c r="Z13" s="48" t="s">
        <v>522</v>
      </c>
      <c r="AA13" s="48" t="s">
        <v>523</v>
      </c>
      <c r="AB13" s="50">
        <v>876499</v>
      </c>
      <c r="AC13" s="50">
        <v>4116</v>
      </c>
      <c r="AD13" s="48">
        <v>11.5</v>
      </c>
      <c r="AE13" s="50">
        <v>481.1</v>
      </c>
      <c r="AF13" s="50">
        <v>2069</v>
      </c>
      <c r="AG13" s="50">
        <v>495</v>
      </c>
      <c r="AH13" s="48">
        <v>15.2</v>
      </c>
      <c r="AI13" s="48" t="s">
        <v>474</v>
      </c>
      <c r="AJ13" s="48" t="s">
        <v>1254</v>
      </c>
      <c r="AK13" s="51" t="s">
        <v>1983</v>
      </c>
      <c r="AL13" s="51" t="s">
        <v>2070</v>
      </c>
    </row>
    <row r="14" spans="1:41">
      <c r="A14" s="48" t="s">
        <v>1905</v>
      </c>
      <c r="B14" s="48" t="s">
        <v>516</v>
      </c>
      <c r="C14" s="48" t="s">
        <v>524</v>
      </c>
      <c r="D14" s="48" t="s">
        <v>525</v>
      </c>
      <c r="E14" s="48" t="s">
        <v>526</v>
      </c>
      <c r="F14" s="48" t="s">
        <v>527</v>
      </c>
      <c r="G14" s="21" t="s">
        <v>1261</v>
      </c>
      <c r="H14" s="21" t="s">
        <v>1918</v>
      </c>
      <c r="I14" s="22" t="s">
        <v>1383</v>
      </c>
      <c r="J14" s="21" t="s">
        <v>1410</v>
      </c>
      <c r="K14" s="23">
        <v>39593</v>
      </c>
      <c r="L14" s="21" t="s">
        <v>1411</v>
      </c>
      <c r="M14" s="21" t="s">
        <v>1412</v>
      </c>
      <c r="N14" s="21" t="s">
        <v>1413</v>
      </c>
      <c r="O14" s="21" t="s">
        <v>1414</v>
      </c>
      <c r="P14" s="21"/>
      <c r="Q14" s="21" t="s">
        <v>1415</v>
      </c>
      <c r="R14" s="21" t="s">
        <v>1416</v>
      </c>
      <c r="S14" s="21" t="s">
        <v>1417</v>
      </c>
      <c r="T14" s="21">
        <v>17.183299999999999</v>
      </c>
      <c r="U14" s="21">
        <v>-93.152090000000001</v>
      </c>
      <c r="V14" s="21" t="s">
        <v>1408</v>
      </c>
      <c r="W14" s="21" t="s">
        <v>1409</v>
      </c>
      <c r="X14" s="21"/>
      <c r="Y14" s="48" t="s">
        <v>528</v>
      </c>
      <c r="Z14" s="48" t="s">
        <v>529</v>
      </c>
      <c r="AA14" s="48" t="s">
        <v>530</v>
      </c>
      <c r="AB14" s="50">
        <v>7142073</v>
      </c>
      <c r="AC14" s="50">
        <v>270170</v>
      </c>
      <c r="AD14" s="48">
        <v>4.5999999999999996</v>
      </c>
      <c r="AE14" s="50">
        <v>372.6</v>
      </c>
      <c r="AF14" s="50">
        <v>2236</v>
      </c>
      <c r="AG14" s="50">
        <v>1365.7</v>
      </c>
      <c r="AH14" s="48">
        <v>54.1</v>
      </c>
      <c r="AI14" s="48" t="s">
        <v>2229</v>
      </c>
      <c r="AJ14" s="48" t="s">
        <v>1256</v>
      </c>
      <c r="AK14" s="51" t="s">
        <v>2138</v>
      </c>
      <c r="AL14" s="46" t="s">
        <v>2184</v>
      </c>
      <c r="AO14" s="51"/>
    </row>
    <row r="15" spans="1:41">
      <c r="A15" s="48" t="s">
        <v>1905</v>
      </c>
      <c r="B15" s="48" t="s">
        <v>516</v>
      </c>
      <c r="C15" s="48" t="s">
        <v>531</v>
      </c>
      <c r="D15" s="48" t="s">
        <v>532</v>
      </c>
      <c r="E15" s="48" t="s">
        <v>533</v>
      </c>
      <c r="F15" s="48" t="s">
        <v>534</v>
      </c>
      <c r="G15" s="21" t="s">
        <v>1302</v>
      </c>
      <c r="H15" s="21" t="s">
        <v>1918</v>
      </c>
      <c r="I15" s="26" t="s">
        <v>1383</v>
      </c>
      <c r="J15" s="21" t="s">
        <v>1604</v>
      </c>
      <c r="K15" s="23">
        <v>39589</v>
      </c>
      <c r="L15" s="21" t="s">
        <v>1430</v>
      </c>
      <c r="M15" s="21"/>
      <c r="N15" s="21"/>
      <c r="O15" s="21" t="s">
        <v>1605</v>
      </c>
      <c r="P15" s="21"/>
      <c r="Q15" s="21" t="s">
        <v>1415</v>
      </c>
      <c r="R15" s="21" t="s">
        <v>1416</v>
      </c>
      <c r="S15" s="21" t="s">
        <v>1606</v>
      </c>
      <c r="T15" s="21">
        <v>15.720649999999999</v>
      </c>
      <c r="U15" s="21">
        <v>-92.940079999999995</v>
      </c>
      <c r="V15" s="21" t="s">
        <v>1436</v>
      </c>
      <c r="W15" s="21" t="s">
        <v>1409</v>
      </c>
      <c r="X15" s="21"/>
      <c r="Y15" s="48" t="s">
        <v>535</v>
      </c>
      <c r="Z15" s="48" t="s">
        <v>536</v>
      </c>
      <c r="AA15" s="48" t="s">
        <v>537</v>
      </c>
      <c r="AB15" s="50">
        <v>1951562</v>
      </c>
      <c r="AC15" s="50">
        <v>7505</v>
      </c>
      <c r="AD15" s="48">
        <v>12.7</v>
      </c>
      <c r="AE15" s="50">
        <v>473.5</v>
      </c>
      <c r="AF15" s="50">
        <v>2245</v>
      </c>
      <c r="AG15" s="50">
        <v>635.20000000000005</v>
      </c>
      <c r="AH15" s="48">
        <v>28.1</v>
      </c>
      <c r="AI15" s="48" t="s">
        <v>474</v>
      </c>
      <c r="AJ15" s="48" t="s">
        <v>1254</v>
      </c>
      <c r="AK15" s="51" t="s">
        <v>1978</v>
      </c>
      <c r="AL15" s="51" t="s">
        <v>2065</v>
      </c>
    </row>
    <row r="16" spans="1:41">
      <c r="A16" s="48" t="s">
        <v>1905</v>
      </c>
      <c r="B16" s="48" t="s">
        <v>516</v>
      </c>
      <c r="C16" s="48" t="s">
        <v>538</v>
      </c>
      <c r="D16" s="48" t="s">
        <v>539</v>
      </c>
      <c r="E16" s="48" t="s">
        <v>540</v>
      </c>
      <c r="F16" s="48" t="s">
        <v>541</v>
      </c>
      <c r="G16" s="26" t="s">
        <v>1375</v>
      </c>
      <c r="H16" s="22" t="s">
        <v>1920</v>
      </c>
      <c r="I16" s="22" t="s">
        <v>1383</v>
      </c>
      <c r="J16" s="22" t="s">
        <v>90</v>
      </c>
      <c r="K16" s="37">
        <v>43643</v>
      </c>
      <c r="L16" s="22" t="s">
        <v>1445</v>
      </c>
      <c r="M16" s="22"/>
      <c r="N16" s="22"/>
      <c r="O16" s="22" t="s">
        <v>157</v>
      </c>
      <c r="P16" s="22" t="s">
        <v>1896</v>
      </c>
      <c r="Q16" s="22" t="s">
        <v>156</v>
      </c>
      <c r="R16" s="22" t="s">
        <v>18</v>
      </c>
      <c r="S16" s="22" t="s">
        <v>1897</v>
      </c>
      <c r="T16" s="53">
        <v>45.800642000000003</v>
      </c>
      <c r="U16" s="53">
        <v>10.023616000000001</v>
      </c>
      <c r="V16" s="22"/>
      <c r="W16" s="22" t="s">
        <v>1452</v>
      </c>
      <c r="X16" s="22" t="s">
        <v>1844</v>
      </c>
      <c r="Y16" s="48" t="s">
        <v>542</v>
      </c>
      <c r="Z16" s="48" t="s">
        <v>543</v>
      </c>
      <c r="AA16" s="48" t="s">
        <v>544</v>
      </c>
      <c r="AB16" s="50">
        <v>2369356</v>
      </c>
      <c r="AC16" s="50">
        <v>203578</v>
      </c>
      <c r="AD16" s="52">
        <v>5.4403191290804598</v>
      </c>
      <c r="AE16" s="50">
        <v>353.85001326272902</v>
      </c>
      <c r="AF16" s="50">
        <v>2324</v>
      </c>
      <c r="AG16" s="50">
        <v>1515.8722030981</v>
      </c>
      <c r="AH16" s="52">
        <v>50.763337853300399</v>
      </c>
      <c r="AI16" s="48" t="s">
        <v>474</v>
      </c>
      <c r="AJ16" s="48" t="s">
        <v>1254</v>
      </c>
      <c r="AK16" s="51" t="s">
        <v>2036</v>
      </c>
      <c r="AL16" s="51" t="s">
        <v>2123</v>
      </c>
    </row>
    <row r="17" spans="1:41">
      <c r="A17" s="48" t="s">
        <v>1905</v>
      </c>
      <c r="B17" s="48" t="s">
        <v>516</v>
      </c>
      <c r="C17" s="48" t="s">
        <v>545</v>
      </c>
      <c r="D17" s="48" t="s">
        <v>546</v>
      </c>
      <c r="E17" s="48" t="s">
        <v>547</v>
      </c>
      <c r="F17" s="48" t="s">
        <v>548</v>
      </c>
      <c r="G17" s="26" t="s">
        <v>1373</v>
      </c>
      <c r="H17" s="21" t="s">
        <v>1918</v>
      </c>
      <c r="I17" s="26" t="s">
        <v>1383</v>
      </c>
      <c r="J17" s="26" t="s">
        <v>149</v>
      </c>
      <c r="K17" s="33">
        <v>41882</v>
      </c>
      <c r="L17" s="26"/>
      <c r="M17" s="26"/>
      <c r="N17" s="26"/>
      <c r="O17" s="26" t="s">
        <v>1892</v>
      </c>
      <c r="P17" s="26" t="s">
        <v>1893</v>
      </c>
      <c r="Q17" s="26" t="s">
        <v>147</v>
      </c>
      <c r="R17" s="26" t="s">
        <v>18</v>
      </c>
      <c r="S17" s="26" t="s">
        <v>1894</v>
      </c>
      <c r="T17" s="26">
        <v>39.73986</v>
      </c>
      <c r="U17" s="26">
        <v>15.82851</v>
      </c>
      <c r="V17" s="26"/>
      <c r="W17" s="26" t="s">
        <v>1452</v>
      </c>
      <c r="X17" s="26"/>
      <c r="Y17" s="48" t="s">
        <v>549</v>
      </c>
      <c r="Z17" s="48" t="s">
        <v>550</v>
      </c>
      <c r="AA17" s="48" t="s">
        <v>551</v>
      </c>
      <c r="AB17" s="50">
        <v>2197323</v>
      </c>
      <c r="AC17" s="50">
        <v>45813</v>
      </c>
      <c r="AD17" s="48">
        <v>6</v>
      </c>
      <c r="AE17" s="50">
        <v>425</v>
      </c>
      <c r="AF17" s="50">
        <v>2252</v>
      </c>
      <c r="AG17" s="50">
        <v>905.9</v>
      </c>
      <c r="AH17" s="48">
        <v>47.2</v>
      </c>
      <c r="AI17" s="48" t="s">
        <v>474</v>
      </c>
      <c r="AJ17" s="48" t="s">
        <v>1254</v>
      </c>
      <c r="AK17" s="51" t="s">
        <v>2034</v>
      </c>
      <c r="AL17" s="51" t="s">
        <v>2121</v>
      </c>
    </row>
    <row r="18" spans="1:41">
      <c r="A18" s="48" t="s">
        <v>1905</v>
      </c>
      <c r="B18" s="48" t="s">
        <v>516</v>
      </c>
      <c r="C18" s="48" t="s">
        <v>552</v>
      </c>
      <c r="D18" s="48" t="s">
        <v>553</v>
      </c>
      <c r="E18" s="48" t="s">
        <v>554</v>
      </c>
      <c r="F18" s="48" t="s">
        <v>555</v>
      </c>
      <c r="G18" s="26" t="s">
        <v>1320</v>
      </c>
      <c r="H18" s="26" t="s">
        <v>1918</v>
      </c>
      <c r="I18" s="26" t="s">
        <v>1383</v>
      </c>
      <c r="J18" s="26" t="s">
        <v>1686</v>
      </c>
      <c r="K18" s="23">
        <v>40250</v>
      </c>
      <c r="L18" s="26" t="s">
        <v>1445</v>
      </c>
      <c r="M18" s="26"/>
      <c r="N18" s="26"/>
      <c r="O18" s="26" t="s">
        <v>1687</v>
      </c>
      <c r="P18" s="26" t="s">
        <v>1688</v>
      </c>
      <c r="Q18" s="26" t="s">
        <v>1689</v>
      </c>
      <c r="R18" s="26" t="s">
        <v>1479</v>
      </c>
      <c r="S18" s="29" t="s">
        <v>1576</v>
      </c>
      <c r="T18" s="26">
        <v>24.654409999999999</v>
      </c>
      <c r="U18" s="26">
        <v>-81.387829999999994</v>
      </c>
      <c r="V18" s="29"/>
      <c r="W18" s="26" t="s">
        <v>1471</v>
      </c>
      <c r="X18" s="26"/>
      <c r="Y18" s="48" t="s">
        <v>556</v>
      </c>
      <c r="Z18" s="48" t="s">
        <v>557</v>
      </c>
      <c r="AA18" s="48" t="s">
        <v>558</v>
      </c>
      <c r="AB18" s="50">
        <v>2459115</v>
      </c>
      <c r="AC18" s="50">
        <v>54728</v>
      </c>
      <c r="AD18" s="48">
        <v>6.9</v>
      </c>
      <c r="AE18" s="50">
        <v>331.9</v>
      </c>
      <c r="AF18" s="50">
        <v>2392</v>
      </c>
      <c r="AG18" s="50">
        <v>809.4</v>
      </c>
      <c r="AH18" s="48">
        <v>83.4</v>
      </c>
      <c r="AI18" s="48" t="s">
        <v>450</v>
      </c>
      <c r="AJ18" s="48" t="s">
        <v>1256</v>
      </c>
      <c r="AK18" s="51" t="s">
        <v>2168</v>
      </c>
      <c r="AL18" s="46" t="s">
        <v>2214</v>
      </c>
      <c r="AO18" s="51"/>
    </row>
    <row r="19" spans="1:41">
      <c r="A19" s="48" t="s">
        <v>1905</v>
      </c>
      <c r="B19" s="48" t="s">
        <v>516</v>
      </c>
      <c r="C19" s="48" t="s">
        <v>559</v>
      </c>
      <c r="D19" s="48" t="s">
        <v>560</v>
      </c>
      <c r="E19" s="48" t="s">
        <v>561</v>
      </c>
      <c r="F19" s="48" t="s">
        <v>562</v>
      </c>
      <c r="G19" s="27" t="s">
        <v>1270</v>
      </c>
      <c r="H19" s="27" t="s">
        <v>1918</v>
      </c>
      <c r="I19" s="27" t="s">
        <v>1383</v>
      </c>
      <c r="J19" s="27" t="s">
        <v>1462</v>
      </c>
      <c r="K19" s="28">
        <v>41196</v>
      </c>
      <c r="L19" s="27" t="s">
        <v>1445</v>
      </c>
      <c r="M19" s="27" t="s">
        <v>1463</v>
      </c>
      <c r="N19" s="27" t="s">
        <v>1464</v>
      </c>
      <c r="O19" s="27" t="s">
        <v>1465</v>
      </c>
      <c r="P19" s="27" t="s">
        <v>1466</v>
      </c>
      <c r="Q19" s="27" t="s">
        <v>1467</v>
      </c>
      <c r="R19" s="27" t="s">
        <v>1468</v>
      </c>
      <c r="S19" s="30" t="s">
        <v>1469</v>
      </c>
      <c r="T19" s="31">
        <v>44.453760000000003</v>
      </c>
      <c r="U19" s="31">
        <v>-63.622219999999999</v>
      </c>
      <c r="V19" s="30" t="s">
        <v>1470</v>
      </c>
      <c r="W19" s="27" t="s">
        <v>1471</v>
      </c>
      <c r="X19" s="32" t="s">
        <v>1472</v>
      </c>
      <c r="Y19" s="48" t="s">
        <v>471</v>
      </c>
      <c r="Z19" s="48" t="s">
        <v>563</v>
      </c>
      <c r="AA19" s="48" t="s">
        <v>564</v>
      </c>
      <c r="AB19" s="50">
        <v>1519731</v>
      </c>
      <c r="AC19" s="50">
        <v>22611</v>
      </c>
      <c r="AD19" s="48">
        <v>6.1</v>
      </c>
      <c r="AE19" s="50">
        <v>470.2</v>
      </c>
      <c r="AF19" s="50">
        <v>2121</v>
      </c>
      <c r="AG19" s="50">
        <v>1120</v>
      </c>
      <c r="AH19" s="48">
        <v>22.7</v>
      </c>
      <c r="AI19" s="48" t="s">
        <v>474</v>
      </c>
      <c r="AJ19" s="48" t="s">
        <v>1254</v>
      </c>
      <c r="AK19" s="51" t="s">
        <v>1965</v>
      </c>
      <c r="AL19" s="51" t="s">
        <v>2052</v>
      </c>
    </row>
    <row r="20" spans="1:41">
      <c r="A20" s="48" t="s">
        <v>1905</v>
      </c>
      <c r="B20" s="48" t="s">
        <v>516</v>
      </c>
      <c r="C20" s="48" t="s">
        <v>565</v>
      </c>
      <c r="D20" s="48" t="s">
        <v>566</v>
      </c>
      <c r="E20" s="48" t="s">
        <v>567</v>
      </c>
      <c r="F20" s="48" t="s">
        <v>568</v>
      </c>
      <c r="G20" s="26" t="s">
        <v>1280</v>
      </c>
      <c r="H20" s="26" t="s">
        <v>1918</v>
      </c>
      <c r="I20" s="26" t="s">
        <v>1383</v>
      </c>
      <c r="J20" s="26" t="s">
        <v>1516</v>
      </c>
      <c r="K20" s="23">
        <v>40359</v>
      </c>
      <c r="L20" s="26" t="s">
        <v>1517</v>
      </c>
      <c r="M20" s="26"/>
      <c r="N20" s="26"/>
      <c r="O20" s="26" t="s">
        <v>1518</v>
      </c>
      <c r="P20" s="26" t="s">
        <v>1519</v>
      </c>
      <c r="Q20" s="26" t="s">
        <v>1520</v>
      </c>
      <c r="R20" s="26" t="s">
        <v>1479</v>
      </c>
      <c r="S20" s="29" t="s">
        <v>1436</v>
      </c>
      <c r="T20" s="26">
        <v>35.781210000000002</v>
      </c>
      <c r="U20" s="26">
        <v>-78.671743000000006</v>
      </c>
      <c r="V20" s="29" t="s">
        <v>1436</v>
      </c>
      <c r="W20" s="26" t="s">
        <v>1471</v>
      </c>
      <c r="X20" s="26"/>
      <c r="Y20" s="48" t="s">
        <v>569</v>
      </c>
      <c r="Z20" s="48" t="s">
        <v>570</v>
      </c>
      <c r="AA20" s="48" t="s">
        <v>571</v>
      </c>
      <c r="AB20" s="50">
        <v>2668466</v>
      </c>
      <c r="AC20" s="50">
        <v>62769</v>
      </c>
      <c r="AD20" s="48">
        <v>5.8</v>
      </c>
      <c r="AE20" s="50">
        <v>353.1</v>
      </c>
      <c r="AF20" s="50">
        <v>2337</v>
      </c>
      <c r="AG20" s="50">
        <v>932.5</v>
      </c>
      <c r="AH20" s="48">
        <v>68.7</v>
      </c>
      <c r="AI20" s="48" t="s">
        <v>450</v>
      </c>
      <c r="AJ20" s="48" t="s">
        <v>1256</v>
      </c>
      <c r="AK20" s="51" t="s">
        <v>2148</v>
      </c>
      <c r="AL20" s="46" t="s">
        <v>2194</v>
      </c>
      <c r="AO20" s="51"/>
    </row>
    <row r="21" spans="1:41">
      <c r="A21" s="48" t="s">
        <v>1905</v>
      </c>
      <c r="B21" s="48" t="s">
        <v>516</v>
      </c>
      <c r="C21" s="48" t="s">
        <v>572</v>
      </c>
      <c r="D21" s="48" t="s">
        <v>573</v>
      </c>
      <c r="E21" s="48" t="s">
        <v>574</v>
      </c>
      <c r="F21" s="48" t="s">
        <v>575</v>
      </c>
      <c r="G21" s="21" t="s">
        <v>1304</v>
      </c>
      <c r="H21" s="21" t="s">
        <v>1918</v>
      </c>
      <c r="I21" s="26" t="s">
        <v>1383</v>
      </c>
      <c r="J21" s="21" t="s">
        <v>1473</v>
      </c>
      <c r="K21" s="23">
        <v>41391</v>
      </c>
      <c r="L21" s="21" t="s">
        <v>1608</v>
      </c>
      <c r="M21" s="21" t="s">
        <v>1618</v>
      </c>
      <c r="N21" s="21" t="s">
        <v>1619</v>
      </c>
      <c r="O21" s="21" t="s">
        <v>1620</v>
      </c>
      <c r="P21" s="21" t="s">
        <v>1621</v>
      </c>
      <c r="Q21" s="21" t="s">
        <v>1478</v>
      </c>
      <c r="R21" s="21" t="s">
        <v>1479</v>
      </c>
      <c r="S21" s="24" t="s">
        <v>1488</v>
      </c>
      <c r="T21" s="25">
        <v>38.861609999999999</v>
      </c>
      <c r="U21" s="25">
        <v>-122.41377</v>
      </c>
      <c r="V21" s="24" t="s">
        <v>1408</v>
      </c>
      <c r="W21" s="21" t="s">
        <v>1471</v>
      </c>
      <c r="X21" s="21"/>
      <c r="Y21" s="48" t="s">
        <v>576</v>
      </c>
      <c r="Z21" s="48" t="s">
        <v>577</v>
      </c>
      <c r="AA21" s="48" t="s">
        <v>578</v>
      </c>
      <c r="AB21" s="50">
        <v>1410851</v>
      </c>
      <c r="AC21" s="50">
        <v>24052</v>
      </c>
      <c r="AD21" s="48">
        <v>8</v>
      </c>
      <c r="AE21" s="50">
        <v>363.3</v>
      </c>
      <c r="AF21" s="50">
        <v>2321</v>
      </c>
      <c r="AG21" s="50">
        <v>632.1</v>
      </c>
      <c r="AH21" s="48">
        <v>36.5</v>
      </c>
      <c r="AI21" s="48" t="s">
        <v>474</v>
      </c>
      <c r="AJ21" s="48" t="s">
        <v>1254</v>
      </c>
      <c r="AK21" s="51" t="s">
        <v>1980</v>
      </c>
      <c r="AL21" s="51" t="s">
        <v>2067</v>
      </c>
    </row>
    <row r="22" spans="1:41">
      <c r="A22" s="48" t="s">
        <v>1905</v>
      </c>
      <c r="B22" s="48" t="s">
        <v>516</v>
      </c>
      <c r="C22" s="48" t="s">
        <v>579</v>
      </c>
      <c r="D22" s="48" t="s">
        <v>580</v>
      </c>
      <c r="E22" s="48" t="s">
        <v>581</v>
      </c>
      <c r="F22" s="48" t="s">
        <v>582</v>
      </c>
      <c r="G22" s="21" t="s">
        <v>1344</v>
      </c>
      <c r="H22" s="21" t="s">
        <v>1918</v>
      </c>
      <c r="I22" s="21" t="s">
        <v>1383</v>
      </c>
      <c r="J22" s="21" t="s">
        <v>1781</v>
      </c>
      <c r="K22" s="23">
        <v>34778</v>
      </c>
      <c r="L22" s="21"/>
      <c r="M22" s="21"/>
      <c r="N22" s="35"/>
      <c r="O22" s="21" t="s">
        <v>1782</v>
      </c>
      <c r="P22" s="21" t="s">
        <v>1783</v>
      </c>
      <c r="Q22" s="21" t="s">
        <v>1478</v>
      </c>
      <c r="R22" s="21" t="s">
        <v>1479</v>
      </c>
      <c r="S22" s="36" t="s">
        <v>1481</v>
      </c>
      <c r="T22" s="25">
        <v>34.9</v>
      </c>
      <c r="U22" s="25">
        <v>-120.666667</v>
      </c>
      <c r="V22" s="24"/>
      <c r="W22" s="21" t="s">
        <v>1471</v>
      </c>
      <c r="X22" s="21"/>
      <c r="Y22" s="48" t="s">
        <v>583</v>
      </c>
      <c r="Z22" s="48" t="s">
        <v>584</v>
      </c>
      <c r="AA22" s="48" t="s">
        <v>585</v>
      </c>
      <c r="AB22" s="50">
        <v>3247382</v>
      </c>
      <c r="AC22" s="50">
        <v>79907</v>
      </c>
      <c r="AD22" s="48">
        <v>6.1</v>
      </c>
      <c r="AE22" s="50">
        <v>360.6</v>
      </c>
      <c r="AF22" s="50">
        <v>2345</v>
      </c>
      <c r="AG22" s="50">
        <v>738.6</v>
      </c>
      <c r="AH22" s="48">
        <v>47.7</v>
      </c>
      <c r="AI22" s="48" t="s">
        <v>474</v>
      </c>
      <c r="AJ22" s="48" t="s">
        <v>1254</v>
      </c>
      <c r="AK22" s="51" t="s">
        <v>2005</v>
      </c>
      <c r="AL22" s="51" t="s">
        <v>2092</v>
      </c>
    </row>
    <row r="23" spans="1:41">
      <c r="A23" s="48" t="s">
        <v>1905</v>
      </c>
      <c r="B23" s="48" t="s">
        <v>516</v>
      </c>
      <c r="C23" s="48" t="s">
        <v>586</v>
      </c>
      <c r="D23" s="48" t="s">
        <v>587</v>
      </c>
      <c r="E23" s="48" t="s">
        <v>588</v>
      </c>
      <c r="F23" s="48" t="s">
        <v>589</v>
      </c>
      <c r="G23" s="26" t="s">
        <v>1331</v>
      </c>
      <c r="H23" s="26" t="s">
        <v>1918</v>
      </c>
      <c r="I23" s="26" t="s">
        <v>1383</v>
      </c>
      <c r="J23" s="26" t="s">
        <v>1540</v>
      </c>
      <c r="K23" s="23">
        <v>41297</v>
      </c>
      <c r="L23" s="26" t="s">
        <v>1445</v>
      </c>
      <c r="M23" s="26" t="s">
        <v>1724</v>
      </c>
      <c r="N23" s="26"/>
      <c r="O23" s="26" t="s">
        <v>1725</v>
      </c>
      <c r="P23" s="26"/>
      <c r="Q23" s="26" t="s">
        <v>1685</v>
      </c>
      <c r="R23" s="26" t="s">
        <v>1449</v>
      </c>
      <c r="S23" s="29" t="s">
        <v>1726</v>
      </c>
      <c r="T23" s="26">
        <v>36.066510000000001</v>
      </c>
      <c r="U23" s="26">
        <v>-5.5548630000000001</v>
      </c>
      <c r="V23" s="29"/>
      <c r="W23" s="26" t="s">
        <v>1452</v>
      </c>
      <c r="X23" s="26"/>
      <c r="Y23" s="48" t="s">
        <v>590</v>
      </c>
      <c r="Z23" s="48" t="s">
        <v>591</v>
      </c>
      <c r="AA23" s="48" t="s">
        <v>592</v>
      </c>
      <c r="AB23" s="50">
        <v>1918569</v>
      </c>
      <c r="AC23" s="50">
        <v>28291</v>
      </c>
      <c r="AD23" s="48">
        <v>7.3</v>
      </c>
      <c r="AE23" s="50">
        <v>504.6</v>
      </c>
      <c r="AF23" s="50">
        <v>2164</v>
      </c>
      <c r="AG23" s="50">
        <v>1168</v>
      </c>
      <c r="AH23" s="48">
        <v>38.6</v>
      </c>
      <c r="AI23" s="48" t="s">
        <v>474</v>
      </c>
      <c r="AJ23" s="48" t="s">
        <v>1254</v>
      </c>
      <c r="AK23" s="51" t="s">
        <v>1993</v>
      </c>
      <c r="AL23" s="51" t="s">
        <v>2080</v>
      </c>
    </row>
    <row r="24" spans="1:41">
      <c r="A24" s="48" t="s">
        <v>1905</v>
      </c>
      <c r="B24" s="48" t="s">
        <v>516</v>
      </c>
      <c r="C24" s="48" t="s">
        <v>593</v>
      </c>
      <c r="D24" s="48" t="s">
        <v>594</v>
      </c>
      <c r="E24" s="48" t="s">
        <v>595</v>
      </c>
      <c r="F24" s="48" t="s">
        <v>596</v>
      </c>
      <c r="G24" s="26" t="s">
        <v>1324</v>
      </c>
      <c r="H24" s="26" t="s">
        <v>1918</v>
      </c>
      <c r="I24" s="26" t="s">
        <v>1383</v>
      </c>
      <c r="J24" s="26" t="s">
        <v>1701</v>
      </c>
      <c r="K24" s="23">
        <v>41719</v>
      </c>
      <c r="L24" s="26" t="s">
        <v>1445</v>
      </c>
      <c r="M24" s="26" t="s">
        <v>1702</v>
      </c>
      <c r="N24" s="22"/>
      <c r="O24" s="26" t="s">
        <v>1703</v>
      </c>
      <c r="P24" s="26"/>
      <c r="Q24" s="26" t="s">
        <v>1704</v>
      </c>
      <c r="R24" s="26" t="s">
        <v>1416</v>
      </c>
      <c r="S24" s="29" t="s">
        <v>1705</v>
      </c>
      <c r="T24" s="26">
        <v>23.574999999999999</v>
      </c>
      <c r="U24" s="26">
        <v>-110.0916667</v>
      </c>
      <c r="V24" s="29"/>
      <c r="W24" s="26" t="s">
        <v>1409</v>
      </c>
      <c r="X24" s="26"/>
      <c r="Y24" s="48" t="s">
        <v>497</v>
      </c>
      <c r="Z24" s="48" t="s">
        <v>498</v>
      </c>
      <c r="AA24" s="48" t="s">
        <v>597</v>
      </c>
      <c r="AB24" s="50">
        <v>5902136</v>
      </c>
      <c r="AC24" s="50">
        <v>227124</v>
      </c>
      <c r="AD24" s="48">
        <v>5.4</v>
      </c>
      <c r="AE24" s="50">
        <v>348.1</v>
      </c>
      <c r="AF24" s="50">
        <v>2300</v>
      </c>
      <c r="AG24" s="50">
        <v>1176.5999999999999</v>
      </c>
      <c r="AH24" s="48">
        <v>130.9</v>
      </c>
      <c r="AI24" s="48" t="s">
        <v>2236</v>
      </c>
      <c r="AJ24" s="48" t="s">
        <v>1256</v>
      </c>
      <c r="AK24" s="51" t="s">
        <v>2171</v>
      </c>
      <c r="AL24" s="46" t="s">
        <v>2217</v>
      </c>
      <c r="AO24" s="51"/>
    </row>
    <row r="25" spans="1:41">
      <c r="A25" s="48" t="s">
        <v>1905</v>
      </c>
      <c r="B25" s="48" t="s">
        <v>516</v>
      </c>
      <c r="C25" s="48" t="s">
        <v>598</v>
      </c>
      <c r="D25" s="48" t="s">
        <v>599</v>
      </c>
      <c r="E25" s="48" t="s">
        <v>600</v>
      </c>
      <c r="F25" s="48" t="s">
        <v>601</v>
      </c>
      <c r="G25" s="26" t="s">
        <v>1319</v>
      </c>
      <c r="H25" s="26" t="s">
        <v>1918</v>
      </c>
      <c r="I25" s="26" t="s">
        <v>1385</v>
      </c>
      <c r="J25" s="26" t="s">
        <v>1682</v>
      </c>
      <c r="K25" s="23">
        <v>41480</v>
      </c>
      <c r="L25" s="26" t="s">
        <v>1445</v>
      </c>
      <c r="M25" s="26"/>
      <c r="N25" s="26"/>
      <c r="O25" s="26" t="s">
        <v>1683</v>
      </c>
      <c r="P25" s="26" t="s">
        <v>1684</v>
      </c>
      <c r="Q25" s="26" t="s">
        <v>1685</v>
      </c>
      <c r="R25" s="26" t="s">
        <v>1449</v>
      </c>
      <c r="S25" s="29" t="s">
        <v>1487</v>
      </c>
      <c r="T25" s="26">
        <v>37.436799999999998</v>
      </c>
      <c r="U25" s="26">
        <v>-2.8389000000000002</v>
      </c>
      <c r="V25" s="29" t="s">
        <v>1532</v>
      </c>
      <c r="W25" s="26" t="s">
        <v>1452</v>
      </c>
      <c r="X25" s="26" t="s">
        <v>1453</v>
      </c>
      <c r="Y25" s="48" t="s">
        <v>602</v>
      </c>
      <c r="Z25" s="48" t="s">
        <v>603</v>
      </c>
      <c r="AA25" s="48" t="s">
        <v>604</v>
      </c>
      <c r="AB25" s="50">
        <v>1996075</v>
      </c>
      <c r="AC25" s="50">
        <v>36877</v>
      </c>
      <c r="AD25" s="48">
        <v>6.2</v>
      </c>
      <c r="AE25" s="50">
        <v>447</v>
      </c>
      <c r="AF25" s="50">
        <v>2253</v>
      </c>
      <c r="AG25" s="50">
        <v>1164.0999999999999</v>
      </c>
      <c r="AH25" s="48">
        <v>37.299999999999997</v>
      </c>
      <c r="AI25" s="48" t="s">
        <v>474</v>
      </c>
      <c r="AJ25" s="48" t="s">
        <v>1254</v>
      </c>
      <c r="AK25" s="51" t="s">
        <v>1988</v>
      </c>
      <c r="AL25" s="51" t="s">
        <v>2075</v>
      </c>
    </row>
    <row r="26" spans="1:41">
      <c r="A26" s="48" t="s">
        <v>1905</v>
      </c>
      <c r="B26" s="48" t="s">
        <v>516</v>
      </c>
      <c r="C26" s="48" t="s">
        <v>605</v>
      </c>
      <c r="D26" s="48" t="s">
        <v>606</v>
      </c>
      <c r="E26" s="48" t="s">
        <v>607</v>
      </c>
      <c r="F26" s="48" t="s">
        <v>608</v>
      </c>
      <c r="G26" s="21" t="s">
        <v>1265</v>
      </c>
      <c r="H26" s="21" t="s">
        <v>1918</v>
      </c>
      <c r="I26" s="22" t="s">
        <v>1383</v>
      </c>
      <c r="J26" s="21" t="s">
        <v>1560</v>
      </c>
      <c r="K26" s="23">
        <v>40658</v>
      </c>
      <c r="L26" s="21" t="s">
        <v>1430</v>
      </c>
      <c r="M26" s="21" t="s">
        <v>1431</v>
      </c>
      <c r="N26" s="21" t="s">
        <v>1432</v>
      </c>
      <c r="O26" s="21" t="s">
        <v>1433</v>
      </c>
      <c r="P26" s="21"/>
      <c r="Q26" s="21" t="s">
        <v>1434</v>
      </c>
      <c r="R26" s="21" t="s">
        <v>1406</v>
      </c>
      <c r="S26" s="21" t="s">
        <v>1435</v>
      </c>
      <c r="T26" s="21">
        <v>13.240819999999999</v>
      </c>
      <c r="U26" s="21">
        <v>-86.353070000000002</v>
      </c>
      <c r="V26" s="21" t="s">
        <v>1436</v>
      </c>
      <c r="W26" s="21" t="s">
        <v>1409</v>
      </c>
      <c r="X26" s="21"/>
      <c r="Y26" s="48" t="s">
        <v>497</v>
      </c>
      <c r="Z26" s="48" t="s">
        <v>498</v>
      </c>
      <c r="AA26" s="48" t="s">
        <v>597</v>
      </c>
      <c r="AB26" s="50">
        <v>1359461</v>
      </c>
      <c r="AC26" s="50">
        <v>6011</v>
      </c>
      <c r="AD26" s="48">
        <v>10.4</v>
      </c>
      <c r="AE26" s="50">
        <v>426.9</v>
      </c>
      <c r="AF26" s="50">
        <v>2171</v>
      </c>
      <c r="AG26" s="50">
        <v>526.79999999999995</v>
      </c>
      <c r="AH26" s="48">
        <v>16.600000000000001</v>
      </c>
      <c r="AI26" s="48" t="s">
        <v>474</v>
      </c>
      <c r="AJ26" s="48" t="s">
        <v>1254</v>
      </c>
      <c r="AK26" s="51" t="s">
        <v>1961</v>
      </c>
      <c r="AL26" s="51" t="s">
        <v>2048</v>
      </c>
    </row>
    <row r="27" spans="1:41">
      <c r="A27" s="48" t="s">
        <v>1905</v>
      </c>
      <c r="B27" s="48" t="s">
        <v>516</v>
      </c>
      <c r="C27" s="48" t="s">
        <v>609</v>
      </c>
      <c r="D27" s="48" t="s">
        <v>610</v>
      </c>
      <c r="E27" s="48" t="s">
        <v>611</v>
      </c>
      <c r="F27" s="48" t="s">
        <v>612</v>
      </c>
      <c r="G27" s="26" t="s">
        <v>1291</v>
      </c>
      <c r="H27" s="26" t="s">
        <v>1918</v>
      </c>
      <c r="I27" s="26" t="s">
        <v>1383</v>
      </c>
      <c r="J27" s="26" t="s">
        <v>1410</v>
      </c>
      <c r="K27" s="23">
        <v>40666</v>
      </c>
      <c r="L27" s="26" t="s">
        <v>1422</v>
      </c>
      <c r="M27" s="26" t="s">
        <v>1557</v>
      </c>
      <c r="N27" s="26" t="s">
        <v>1422</v>
      </c>
      <c r="O27" s="26" t="s">
        <v>1558</v>
      </c>
      <c r="P27" s="26"/>
      <c r="Q27" s="26" t="s">
        <v>1559</v>
      </c>
      <c r="R27" s="26" t="s">
        <v>1406</v>
      </c>
      <c r="S27" s="29" t="s">
        <v>1488</v>
      </c>
      <c r="T27" s="26">
        <v>12.959490000000001</v>
      </c>
      <c r="U27" s="26">
        <v>-85.225620000000006</v>
      </c>
      <c r="V27" s="29" t="s">
        <v>1436</v>
      </c>
      <c r="W27" s="26" t="s">
        <v>1409</v>
      </c>
      <c r="X27" s="26"/>
      <c r="Y27" s="48" t="s">
        <v>613</v>
      </c>
      <c r="Z27" s="48" t="s">
        <v>614</v>
      </c>
      <c r="AA27" s="48" t="s">
        <v>615</v>
      </c>
      <c r="AB27" s="50">
        <v>1663005</v>
      </c>
      <c r="AC27" s="50">
        <v>6796</v>
      </c>
      <c r="AD27" s="48">
        <v>11.1</v>
      </c>
      <c r="AE27" s="50">
        <v>507.5</v>
      </c>
      <c r="AF27" s="50">
        <v>2229</v>
      </c>
      <c r="AG27" s="50">
        <v>719.5</v>
      </c>
      <c r="AH27" s="48">
        <v>20.6</v>
      </c>
      <c r="AI27" s="48" t="s">
        <v>1253</v>
      </c>
      <c r="AJ27" s="48" t="s">
        <v>1255</v>
      </c>
      <c r="AK27" s="48" t="s">
        <v>2226</v>
      </c>
      <c r="AL27" s="47" t="s">
        <v>2227</v>
      </c>
    </row>
    <row r="28" spans="1:41">
      <c r="A28" s="48" t="s">
        <v>1905</v>
      </c>
      <c r="B28" s="48" t="s">
        <v>516</v>
      </c>
      <c r="C28" s="48" t="s">
        <v>616</v>
      </c>
      <c r="D28" s="48" t="s">
        <v>617</v>
      </c>
      <c r="E28" s="48" t="s">
        <v>618</v>
      </c>
      <c r="F28" s="48" t="s">
        <v>619</v>
      </c>
      <c r="G28" s="26" t="s">
        <v>1330</v>
      </c>
      <c r="H28" s="26" t="s">
        <v>1918</v>
      </c>
      <c r="I28" s="26" t="s">
        <v>1383</v>
      </c>
      <c r="J28" s="26" t="s">
        <v>149</v>
      </c>
      <c r="K28" s="23">
        <v>41768</v>
      </c>
      <c r="L28" s="26" t="s">
        <v>1445</v>
      </c>
      <c r="M28" s="26"/>
      <c r="N28" s="22" t="s">
        <v>1721</v>
      </c>
      <c r="O28" s="26" t="s">
        <v>1722</v>
      </c>
      <c r="P28" s="26"/>
      <c r="Q28" s="26" t="s">
        <v>1685</v>
      </c>
      <c r="R28" s="26" t="s">
        <v>1449</v>
      </c>
      <c r="S28" s="29" t="s">
        <v>1723</v>
      </c>
      <c r="T28" s="26">
        <v>36.050600000000003</v>
      </c>
      <c r="U28" s="26">
        <v>-5.55</v>
      </c>
      <c r="V28" s="29"/>
      <c r="W28" s="26" t="s">
        <v>1452</v>
      </c>
      <c r="X28" s="26"/>
      <c r="Y28" s="48" t="s">
        <v>620</v>
      </c>
      <c r="Z28" s="48" t="s">
        <v>536</v>
      </c>
      <c r="AA28" s="48" t="s">
        <v>621</v>
      </c>
      <c r="AB28" s="50">
        <v>2423268</v>
      </c>
      <c r="AC28" s="50">
        <v>43267</v>
      </c>
      <c r="AD28" s="48">
        <v>7.4</v>
      </c>
      <c r="AE28" s="50">
        <v>345.9</v>
      </c>
      <c r="AF28" s="50">
        <v>2320</v>
      </c>
      <c r="AG28" s="50">
        <v>889.1</v>
      </c>
      <c r="AH28" s="48">
        <v>76.599999999999994</v>
      </c>
      <c r="AI28" s="48" t="s">
        <v>2237</v>
      </c>
      <c r="AJ28" s="48" t="s">
        <v>1256</v>
      </c>
      <c r="AK28" s="51" t="s">
        <v>2174</v>
      </c>
      <c r="AL28" s="46" t="s">
        <v>2220</v>
      </c>
      <c r="AO28" s="51"/>
    </row>
    <row r="29" spans="1:41">
      <c r="A29" s="48" t="s">
        <v>1905</v>
      </c>
      <c r="B29" s="48" t="s">
        <v>516</v>
      </c>
      <c r="C29" s="48" t="s">
        <v>622</v>
      </c>
      <c r="D29" s="48" t="s">
        <v>623</v>
      </c>
      <c r="E29" s="48" t="s">
        <v>624</v>
      </c>
      <c r="F29" s="48" t="s">
        <v>625</v>
      </c>
      <c r="G29" s="26" t="s">
        <v>1325</v>
      </c>
      <c r="H29" s="26" t="s">
        <v>1918</v>
      </c>
      <c r="I29" s="26" t="s">
        <v>1383</v>
      </c>
      <c r="J29" s="26" t="s">
        <v>1462</v>
      </c>
      <c r="K29" s="23">
        <v>37985</v>
      </c>
      <c r="L29" s="26" t="s">
        <v>1445</v>
      </c>
      <c r="M29" s="26" t="s">
        <v>1706</v>
      </c>
      <c r="N29" s="22"/>
      <c r="O29" s="26" t="s">
        <v>1707</v>
      </c>
      <c r="P29" s="26"/>
      <c r="Q29" s="26" t="s">
        <v>1704</v>
      </c>
      <c r="R29" s="26" t="s">
        <v>1416</v>
      </c>
      <c r="S29" s="29" t="s">
        <v>1606</v>
      </c>
      <c r="T29" s="26">
        <v>23.05</v>
      </c>
      <c r="U29" s="26">
        <v>-110</v>
      </c>
      <c r="V29" s="29"/>
      <c r="W29" s="26" t="s">
        <v>1409</v>
      </c>
      <c r="X29" s="26"/>
      <c r="Y29" s="48" t="s">
        <v>521</v>
      </c>
      <c r="Z29" s="48" t="s">
        <v>522</v>
      </c>
      <c r="AA29" s="48" t="s">
        <v>626</v>
      </c>
      <c r="AB29" s="50">
        <v>2674584</v>
      </c>
      <c r="AC29" s="50">
        <v>58998</v>
      </c>
      <c r="AD29" s="48">
        <v>6.8</v>
      </c>
      <c r="AE29" s="50">
        <v>338.5</v>
      </c>
      <c r="AF29" s="50">
        <v>2361</v>
      </c>
      <c r="AG29" s="50">
        <v>734.8</v>
      </c>
      <c r="AH29" s="48">
        <v>51</v>
      </c>
      <c r="AI29" s="48" t="s">
        <v>474</v>
      </c>
      <c r="AJ29" s="48" t="s">
        <v>1254</v>
      </c>
      <c r="AK29" s="51" t="s">
        <v>1990</v>
      </c>
      <c r="AL29" s="51" t="s">
        <v>2077</v>
      </c>
    </row>
    <row r="30" spans="1:41">
      <c r="A30" s="48" t="s">
        <v>1905</v>
      </c>
      <c r="B30" s="48" t="s">
        <v>516</v>
      </c>
      <c r="C30" s="48" t="s">
        <v>627</v>
      </c>
      <c r="D30" s="48" t="s">
        <v>628</v>
      </c>
      <c r="E30" s="48" t="s">
        <v>629</v>
      </c>
      <c r="F30" s="48" t="s">
        <v>630</v>
      </c>
      <c r="G30" s="26" t="s">
        <v>1268</v>
      </c>
      <c r="H30" s="26" t="s">
        <v>1918</v>
      </c>
      <c r="I30" s="27" t="s">
        <v>1383</v>
      </c>
      <c r="J30" s="26" t="s">
        <v>1444</v>
      </c>
      <c r="K30" s="28">
        <v>40073</v>
      </c>
      <c r="L30" s="26" t="s">
        <v>1445</v>
      </c>
      <c r="M30" s="26"/>
      <c r="N30" s="26"/>
      <c r="O30" s="26" t="s">
        <v>1454</v>
      </c>
      <c r="P30" s="26" t="s">
        <v>1455</v>
      </c>
      <c r="Q30" s="26" t="s">
        <v>1456</v>
      </c>
      <c r="R30" s="26" t="s">
        <v>1449</v>
      </c>
      <c r="S30" s="29" t="s">
        <v>1457</v>
      </c>
      <c r="T30" s="26">
        <v>40.337069999999997</v>
      </c>
      <c r="U30" s="26">
        <v>-1.3244</v>
      </c>
      <c r="V30" s="29" t="s">
        <v>1451</v>
      </c>
      <c r="W30" s="26" t="s">
        <v>1452</v>
      </c>
      <c r="X30" s="26"/>
      <c r="Y30" s="48" t="s">
        <v>631</v>
      </c>
      <c r="Z30" s="48" t="s">
        <v>632</v>
      </c>
      <c r="AA30" s="48" t="s">
        <v>633</v>
      </c>
      <c r="AB30" s="50">
        <v>6333449</v>
      </c>
      <c r="AC30" s="50">
        <v>218831</v>
      </c>
      <c r="AD30" s="48">
        <v>4.8</v>
      </c>
      <c r="AE30" s="50">
        <v>377.2</v>
      </c>
      <c r="AF30" s="50">
        <v>2224</v>
      </c>
      <c r="AG30" s="50">
        <v>1405.1</v>
      </c>
      <c r="AH30" s="48">
        <v>81.8</v>
      </c>
      <c r="AI30" s="48" t="s">
        <v>450</v>
      </c>
      <c r="AJ30" s="48" t="s">
        <v>1256</v>
      </c>
      <c r="AK30" s="51" t="s">
        <v>2139</v>
      </c>
      <c r="AL30" s="46" t="s">
        <v>2185</v>
      </c>
      <c r="AO30" s="51"/>
    </row>
    <row r="31" spans="1:41">
      <c r="A31" s="48" t="s">
        <v>1905</v>
      </c>
      <c r="B31" s="48" t="s">
        <v>516</v>
      </c>
      <c r="C31" s="48" t="s">
        <v>634</v>
      </c>
      <c r="D31" s="48" t="s">
        <v>635</v>
      </c>
      <c r="E31" s="48" t="s">
        <v>636</v>
      </c>
      <c r="F31" s="48" t="s">
        <v>637</v>
      </c>
      <c r="G31" s="21" t="s">
        <v>1345</v>
      </c>
      <c r="H31" s="21" t="s">
        <v>1918</v>
      </c>
      <c r="I31" s="21" t="s">
        <v>1383</v>
      </c>
      <c r="J31" s="22" t="s">
        <v>1473</v>
      </c>
      <c r="K31" s="37">
        <v>41865</v>
      </c>
      <c r="L31" s="22" t="s">
        <v>1445</v>
      </c>
      <c r="M31" s="22" t="s">
        <v>1784</v>
      </c>
      <c r="N31" s="22" t="s">
        <v>1785</v>
      </c>
      <c r="O31" s="22" t="s">
        <v>1786</v>
      </c>
      <c r="P31" s="22"/>
      <c r="Q31" s="22" t="s">
        <v>1787</v>
      </c>
      <c r="R31" s="22" t="s">
        <v>1416</v>
      </c>
      <c r="S31" s="38" t="s">
        <v>1788</v>
      </c>
      <c r="T31" s="39">
        <v>17.18730200082064</v>
      </c>
      <c r="U31" s="39">
        <v>-96.620846036821604</v>
      </c>
      <c r="V31" s="38" t="s">
        <v>1776</v>
      </c>
      <c r="W31" s="22" t="s">
        <v>1409</v>
      </c>
      <c r="X31" s="22"/>
      <c r="Y31" s="48" t="s">
        <v>638</v>
      </c>
      <c r="Z31" s="48" t="s">
        <v>632</v>
      </c>
      <c r="AA31" s="48" t="s">
        <v>639</v>
      </c>
      <c r="AB31" s="50">
        <v>669906</v>
      </c>
      <c r="AC31" s="50">
        <v>3170</v>
      </c>
      <c r="AD31" s="48">
        <v>11.4</v>
      </c>
      <c r="AE31" s="50">
        <v>527.20000000000005</v>
      </c>
      <c r="AF31" s="50">
        <v>1962</v>
      </c>
      <c r="AG31" s="50">
        <v>581.70000000000005</v>
      </c>
      <c r="AH31" s="48">
        <v>14.1</v>
      </c>
      <c r="AI31" s="48" t="s">
        <v>474</v>
      </c>
      <c r="AJ31" s="48" t="s">
        <v>1254</v>
      </c>
      <c r="AK31" s="51" t="s">
        <v>2006</v>
      </c>
      <c r="AL31" s="51" t="s">
        <v>2093</v>
      </c>
    </row>
    <row r="32" spans="1:41">
      <c r="A32" s="48" t="s">
        <v>1905</v>
      </c>
      <c r="B32" s="48" t="s">
        <v>516</v>
      </c>
      <c r="C32" s="48" t="s">
        <v>640</v>
      </c>
      <c r="D32" s="48" t="s">
        <v>641</v>
      </c>
      <c r="E32" s="48" t="s">
        <v>642</v>
      </c>
      <c r="F32" s="48" t="s">
        <v>643</v>
      </c>
      <c r="G32" s="21" t="s">
        <v>1260</v>
      </c>
      <c r="H32" s="21" t="s">
        <v>1918</v>
      </c>
      <c r="I32" s="22" t="s">
        <v>1383</v>
      </c>
      <c r="J32" s="21" t="s">
        <v>1560</v>
      </c>
      <c r="K32" s="23">
        <v>40656</v>
      </c>
      <c r="L32" s="21" t="s">
        <v>1401</v>
      </c>
      <c r="M32" s="21" t="s">
        <v>1402</v>
      </c>
      <c r="N32" s="21" t="s">
        <v>1403</v>
      </c>
      <c r="O32" s="21" t="s">
        <v>1404</v>
      </c>
      <c r="P32" s="21"/>
      <c r="Q32" s="21" t="s">
        <v>1405</v>
      </c>
      <c r="R32" s="21" t="s">
        <v>1406</v>
      </c>
      <c r="S32" s="21" t="s">
        <v>1407</v>
      </c>
      <c r="T32" s="21">
        <v>13.40699</v>
      </c>
      <c r="U32" s="21">
        <v>-86.591059999999999</v>
      </c>
      <c r="V32" s="21" t="s">
        <v>1408</v>
      </c>
      <c r="W32" s="21" t="s">
        <v>1409</v>
      </c>
      <c r="X32" s="21"/>
      <c r="Y32" s="48" t="s">
        <v>447</v>
      </c>
      <c r="Z32" s="48" t="s">
        <v>448</v>
      </c>
      <c r="AA32" s="48" t="s">
        <v>449</v>
      </c>
      <c r="AB32" s="50">
        <v>924728</v>
      </c>
      <c r="AC32" s="50">
        <v>3991</v>
      </c>
      <c r="AD32" s="48">
        <v>9.4</v>
      </c>
      <c r="AE32" s="50">
        <v>515.29999999999995</v>
      </c>
      <c r="AF32" s="50">
        <v>2016</v>
      </c>
      <c r="AG32" s="50">
        <v>613.70000000000005</v>
      </c>
      <c r="AH32" s="48">
        <v>12.9</v>
      </c>
      <c r="AI32" s="48" t="s">
        <v>474</v>
      </c>
      <c r="AJ32" s="48" t="s">
        <v>1254</v>
      </c>
      <c r="AK32" s="51" t="s">
        <v>1957</v>
      </c>
      <c r="AL32" s="51" t="s">
        <v>2044</v>
      </c>
    </row>
    <row r="33" spans="1:41">
      <c r="A33" s="48" t="s">
        <v>1905</v>
      </c>
      <c r="B33" s="48" t="s">
        <v>516</v>
      </c>
      <c r="C33" s="48" t="s">
        <v>644</v>
      </c>
      <c r="D33" s="48" t="s">
        <v>645</v>
      </c>
      <c r="E33" s="48" t="s">
        <v>646</v>
      </c>
      <c r="F33" s="48" t="s">
        <v>647</v>
      </c>
      <c r="G33" s="26" t="s">
        <v>1288</v>
      </c>
      <c r="H33" s="26" t="s">
        <v>1918</v>
      </c>
      <c r="I33" s="26" t="s">
        <v>1383</v>
      </c>
      <c r="J33" s="26" t="s">
        <v>1540</v>
      </c>
      <c r="K33" s="23">
        <v>39315</v>
      </c>
      <c r="L33" s="26" t="s">
        <v>1445</v>
      </c>
      <c r="M33" s="26" t="s">
        <v>1546</v>
      </c>
      <c r="N33" s="26"/>
      <c r="O33" s="26" t="s">
        <v>1547</v>
      </c>
      <c r="P33" s="26"/>
      <c r="Q33" s="26" t="s">
        <v>1548</v>
      </c>
      <c r="R33" s="26" t="s">
        <v>1449</v>
      </c>
      <c r="S33" s="29" t="s">
        <v>1549</v>
      </c>
      <c r="T33" s="26">
        <v>40.259489000000002</v>
      </c>
      <c r="U33" s="26">
        <v>-5.5222009999999999</v>
      </c>
      <c r="V33" s="29"/>
      <c r="W33" s="26" t="s">
        <v>1452</v>
      </c>
      <c r="X33" s="26"/>
      <c r="Y33" s="48" t="s">
        <v>648</v>
      </c>
      <c r="Z33" s="48" t="s">
        <v>649</v>
      </c>
      <c r="AA33" s="48" t="s">
        <v>650</v>
      </c>
      <c r="AB33" s="50">
        <v>1785915</v>
      </c>
      <c r="AC33" s="50">
        <v>27729</v>
      </c>
      <c r="AD33" s="48">
        <v>5.3</v>
      </c>
      <c r="AE33" s="50">
        <v>403.3</v>
      </c>
      <c r="AF33" s="50">
        <v>2290</v>
      </c>
      <c r="AG33" s="50">
        <v>790.7</v>
      </c>
      <c r="AH33" s="48">
        <v>18.100000000000001</v>
      </c>
      <c r="AI33" s="48" t="s">
        <v>474</v>
      </c>
      <c r="AJ33" s="48" t="s">
        <v>1254</v>
      </c>
      <c r="AK33" s="51" t="s">
        <v>1971</v>
      </c>
      <c r="AL33" s="51" t="s">
        <v>2058</v>
      </c>
    </row>
    <row r="34" spans="1:41">
      <c r="A34" s="48" t="s">
        <v>1905</v>
      </c>
      <c r="B34" s="48" t="s">
        <v>516</v>
      </c>
      <c r="C34" s="48" t="s">
        <v>651</v>
      </c>
      <c r="D34" s="48" t="s">
        <v>652</v>
      </c>
      <c r="E34" s="48" t="s">
        <v>653</v>
      </c>
      <c r="F34" s="48" t="s">
        <v>654</v>
      </c>
      <c r="G34" s="26" t="s">
        <v>1368</v>
      </c>
      <c r="H34" s="21" t="s">
        <v>1918</v>
      </c>
      <c r="I34" s="26" t="s">
        <v>1383</v>
      </c>
      <c r="J34" s="26" t="s">
        <v>1444</v>
      </c>
      <c r="K34" s="23">
        <v>38813</v>
      </c>
      <c r="L34" s="26" t="s">
        <v>1445</v>
      </c>
      <c r="M34" s="26"/>
      <c r="N34" s="26"/>
      <c r="O34" s="26" t="s">
        <v>1876</v>
      </c>
      <c r="P34" s="26" t="s">
        <v>1877</v>
      </c>
      <c r="Q34" s="26" t="s">
        <v>1758</v>
      </c>
      <c r="R34" s="26" t="s">
        <v>1449</v>
      </c>
      <c r="S34" s="29" t="s">
        <v>1878</v>
      </c>
      <c r="T34" s="26">
        <v>28.550090000000001</v>
      </c>
      <c r="U34" s="26">
        <v>-16.204440000000002</v>
      </c>
      <c r="V34" s="29"/>
      <c r="W34" s="26" t="s">
        <v>1452</v>
      </c>
      <c r="X34" s="26"/>
      <c r="Y34" s="48" t="s">
        <v>655</v>
      </c>
      <c r="Z34" s="48" t="s">
        <v>656</v>
      </c>
      <c r="AA34" s="48" t="s">
        <v>657</v>
      </c>
      <c r="AB34" s="50">
        <v>1348201</v>
      </c>
      <c r="AC34" s="50">
        <v>23530</v>
      </c>
      <c r="AD34" s="48">
        <v>7.5</v>
      </c>
      <c r="AE34" s="50">
        <v>379.3</v>
      </c>
      <c r="AF34" s="50">
        <v>2296</v>
      </c>
      <c r="AG34" s="50">
        <v>545</v>
      </c>
      <c r="AH34" s="48">
        <v>40</v>
      </c>
      <c r="AI34" s="48" t="s">
        <v>474</v>
      </c>
      <c r="AJ34" s="48" t="s">
        <v>1254</v>
      </c>
      <c r="AK34" s="51" t="s">
        <v>2028</v>
      </c>
      <c r="AL34" s="51" t="s">
        <v>2115</v>
      </c>
    </row>
    <row r="35" spans="1:41">
      <c r="A35" s="48" t="s">
        <v>1905</v>
      </c>
      <c r="B35" s="48" t="s">
        <v>516</v>
      </c>
      <c r="C35" s="48" t="s">
        <v>658</v>
      </c>
      <c r="D35" s="48" t="s">
        <v>659</v>
      </c>
      <c r="E35" s="48" t="s">
        <v>660</v>
      </c>
      <c r="F35" s="48" t="s">
        <v>661</v>
      </c>
      <c r="G35" s="26" t="s">
        <v>1287</v>
      </c>
      <c r="H35" s="26" t="s">
        <v>1918</v>
      </c>
      <c r="I35" s="26" t="s">
        <v>1383</v>
      </c>
      <c r="J35" s="26" t="s">
        <v>1540</v>
      </c>
      <c r="K35" s="23">
        <v>40706</v>
      </c>
      <c r="L35" s="26" t="s">
        <v>1445</v>
      </c>
      <c r="M35" s="26" t="s">
        <v>1541</v>
      </c>
      <c r="N35" s="26"/>
      <c r="O35" s="26"/>
      <c r="P35" s="26" t="s">
        <v>1542</v>
      </c>
      <c r="Q35" s="26" t="s">
        <v>1543</v>
      </c>
      <c r="R35" s="26" t="s">
        <v>1544</v>
      </c>
      <c r="S35" s="29" t="s">
        <v>1545</v>
      </c>
      <c r="T35" s="26">
        <v>35.132654000000002</v>
      </c>
      <c r="U35" s="26">
        <v>-5.1127700000000003</v>
      </c>
      <c r="V35" s="29"/>
      <c r="W35" s="26" t="s">
        <v>1452</v>
      </c>
      <c r="X35" s="26"/>
      <c r="Y35" s="48" t="s">
        <v>662</v>
      </c>
      <c r="Z35" s="48" t="s">
        <v>663</v>
      </c>
      <c r="AA35" s="48" t="s">
        <v>664</v>
      </c>
      <c r="AB35" s="50">
        <v>2250457</v>
      </c>
      <c r="AC35" s="50">
        <v>48345</v>
      </c>
      <c r="AD35" s="48">
        <v>6.1</v>
      </c>
      <c r="AE35" s="50">
        <v>336.3</v>
      </c>
      <c r="AF35" s="50">
        <v>2344</v>
      </c>
      <c r="AG35" s="50">
        <v>862.3</v>
      </c>
      <c r="AH35" s="48">
        <v>60.8</v>
      </c>
      <c r="AI35" s="48" t="s">
        <v>450</v>
      </c>
      <c r="AJ35" s="48" t="s">
        <v>1256</v>
      </c>
      <c r="AK35" s="51" t="s">
        <v>2152</v>
      </c>
      <c r="AL35" s="46" t="s">
        <v>2198</v>
      </c>
      <c r="AO35" s="51"/>
    </row>
    <row r="36" spans="1:41">
      <c r="A36" s="48" t="s">
        <v>1905</v>
      </c>
      <c r="B36" s="48" t="s">
        <v>516</v>
      </c>
      <c r="C36" s="48" t="s">
        <v>665</v>
      </c>
      <c r="D36" s="48" t="s">
        <v>666</v>
      </c>
      <c r="E36" s="48" t="s">
        <v>667</v>
      </c>
      <c r="F36" s="48" t="s">
        <v>668</v>
      </c>
      <c r="G36" s="21" t="s">
        <v>1327</v>
      </c>
      <c r="H36" s="21" t="s">
        <v>1918</v>
      </c>
      <c r="I36" s="26" t="s">
        <v>1383</v>
      </c>
      <c r="J36" s="26" t="s">
        <v>1560</v>
      </c>
      <c r="K36" s="33">
        <v>41181</v>
      </c>
      <c r="L36" s="26" t="s">
        <v>1430</v>
      </c>
      <c r="M36" s="26" t="s">
        <v>1709</v>
      </c>
      <c r="N36" s="22"/>
      <c r="O36" s="26" t="s">
        <v>1710</v>
      </c>
      <c r="P36" s="26" t="s">
        <v>1711</v>
      </c>
      <c r="Q36" s="26" t="s">
        <v>1565</v>
      </c>
      <c r="R36" s="26" t="s">
        <v>1479</v>
      </c>
      <c r="S36" s="26" t="s">
        <v>1487</v>
      </c>
      <c r="T36" s="26">
        <v>38.791600000000003</v>
      </c>
      <c r="U36" s="26">
        <v>-109.19616000000001</v>
      </c>
      <c r="V36" s="26" t="s">
        <v>1695</v>
      </c>
      <c r="W36" s="26" t="s">
        <v>1471</v>
      </c>
      <c r="X36" s="21"/>
      <c r="Y36" s="48" t="s">
        <v>583</v>
      </c>
      <c r="Z36" s="48" t="s">
        <v>584</v>
      </c>
      <c r="AA36" s="48" t="s">
        <v>669</v>
      </c>
      <c r="AB36" s="50">
        <v>1164772</v>
      </c>
      <c r="AC36" s="50">
        <v>5471</v>
      </c>
      <c r="AD36" s="48">
        <v>12.2</v>
      </c>
      <c r="AE36" s="50">
        <v>494.2</v>
      </c>
      <c r="AF36" s="50">
        <v>2134</v>
      </c>
      <c r="AG36" s="50">
        <v>574.1</v>
      </c>
      <c r="AH36" s="48">
        <v>20.2</v>
      </c>
      <c r="AI36" s="48" t="s">
        <v>474</v>
      </c>
      <c r="AJ36" s="48" t="s">
        <v>1254</v>
      </c>
      <c r="AK36" s="51" t="s">
        <v>1992</v>
      </c>
      <c r="AL36" s="51" t="s">
        <v>2079</v>
      </c>
    </row>
    <row r="37" spans="1:41">
      <c r="A37" s="48" t="s">
        <v>1905</v>
      </c>
      <c r="B37" s="48" t="s">
        <v>516</v>
      </c>
      <c r="C37" s="48" t="s">
        <v>670</v>
      </c>
      <c r="D37" s="48" t="s">
        <v>671</v>
      </c>
      <c r="E37" s="48" t="s">
        <v>672</v>
      </c>
      <c r="F37" s="48" t="s">
        <v>673</v>
      </c>
      <c r="G37" s="26" t="s">
        <v>1323</v>
      </c>
      <c r="H37" s="26" t="s">
        <v>1918</v>
      </c>
      <c r="I37" s="26" t="s">
        <v>1383</v>
      </c>
      <c r="J37" s="26" t="s">
        <v>1650</v>
      </c>
      <c r="K37" s="23">
        <v>39548</v>
      </c>
      <c r="L37" s="26" t="s">
        <v>1445</v>
      </c>
      <c r="M37" s="26"/>
      <c r="N37" s="22"/>
      <c r="O37" s="26" t="s">
        <v>1700</v>
      </c>
      <c r="P37" s="26"/>
      <c r="Q37" s="26" t="s">
        <v>1506</v>
      </c>
      <c r="R37" s="26" t="s">
        <v>1507</v>
      </c>
      <c r="S37" s="29" t="s">
        <v>1525</v>
      </c>
      <c r="T37" s="26">
        <v>51.165833300000003</v>
      </c>
      <c r="U37" s="26">
        <v>16.959166700000001</v>
      </c>
      <c r="V37" s="29"/>
      <c r="W37" s="26" t="s">
        <v>1452</v>
      </c>
      <c r="X37" s="26"/>
      <c r="Y37" s="48" t="s">
        <v>674</v>
      </c>
      <c r="Z37" s="48" t="s">
        <v>675</v>
      </c>
      <c r="AA37" s="48" t="s">
        <v>676</v>
      </c>
      <c r="AB37" s="50">
        <v>2197513</v>
      </c>
      <c r="AC37" s="50">
        <v>43854</v>
      </c>
      <c r="AD37" s="48">
        <v>6.8</v>
      </c>
      <c r="AE37" s="50">
        <v>347.3</v>
      </c>
      <c r="AF37" s="50">
        <v>2347</v>
      </c>
      <c r="AG37" s="50">
        <v>815.5</v>
      </c>
      <c r="AH37" s="48">
        <v>66.2</v>
      </c>
      <c r="AI37" s="48" t="s">
        <v>450</v>
      </c>
      <c r="AJ37" s="48" t="s">
        <v>1256</v>
      </c>
      <c r="AK37" s="51" t="s">
        <v>2170</v>
      </c>
      <c r="AL37" s="46" t="s">
        <v>2216</v>
      </c>
      <c r="AO37" s="51"/>
    </row>
    <row r="38" spans="1:41">
      <c r="A38" s="48" t="s">
        <v>1905</v>
      </c>
      <c r="B38" s="48" t="s">
        <v>516</v>
      </c>
      <c r="C38" s="48" t="s">
        <v>677</v>
      </c>
      <c r="D38" s="48" t="s">
        <v>678</v>
      </c>
      <c r="E38" s="48" t="s">
        <v>679</v>
      </c>
      <c r="F38" s="48" t="s">
        <v>680</v>
      </c>
      <c r="G38" s="26" t="s">
        <v>1333</v>
      </c>
      <c r="H38" s="26" t="s">
        <v>1918</v>
      </c>
      <c r="I38" s="26" t="s">
        <v>1383</v>
      </c>
      <c r="J38" s="34" t="s">
        <v>1730</v>
      </c>
      <c r="K38" s="23">
        <v>41179</v>
      </c>
      <c r="L38" s="26" t="s">
        <v>1445</v>
      </c>
      <c r="M38" s="26"/>
      <c r="N38" s="26" t="s">
        <v>1731</v>
      </c>
      <c r="O38" s="26" t="s">
        <v>1732</v>
      </c>
      <c r="P38" s="26"/>
      <c r="Q38" s="26" t="s">
        <v>1733</v>
      </c>
      <c r="R38" s="26" t="s">
        <v>1734</v>
      </c>
      <c r="S38" s="29" t="s">
        <v>1735</v>
      </c>
      <c r="T38" s="26">
        <v>29.2433333</v>
      </c>
      <c r="U38" s="26">
        <v>118.1119444</v>
      </c>
      <c r="V38" s="29"/>
      <c r="W38" s="26" t="s">
        <v>1452</v>
      </c>
      <c r="X38" s="26"/>
      <c r="Y38" s="48" t="s">
        <v>681</v>
      </c>
      <c r="Z38" s="48" t="s">
        <v>682</v>
      </c>
      <c r="AA38" s="48" t="s">
        <v>683</v>
      </c>
      <c r="AB38" s="50">
        <v>1956596</v>
      </c>
      <c r="AC38" s="50">
        <v>26868</v>
      </c>
      <c r="AD38" s="48">
        <v>7.6</v>
      </c>
      <c r="AE38" s="50">
        <v>514.70000000000005</v>
      </c>
      <c r="AF38" s="50">
        <v>2174</v>
      </c>
      <c r="AG38" s="50">
        <v>1135.0999999999999</v>
      </c>
      <c r="AH38" s="48">
        <v>36.299999999999997</v>
      </c>
      <c r="AI38" s="48" t="s">
        <v>474</v>
      </c>
      <c r="AJ38" s="48" t="s">
        <v>1254</v>
      </c>
      <c r="AK38" s="51" t="s">
        <v>1994</v>
      </c>
      <c r="AL38" s="51" t="s">
        <v>2081</v>
      </c>
    </row>
    <row r="39" spans="1:41">
      <c r="A39" s="48" t="s">
        <v>1905</v>
      </c>
      <c r="B39" s="48" t="s">
        <v>516</v>
      </c>
      <c r="C39" s="48" t="s">
        <v>684</v>
      </c>
      <c r="D39" s="48" t="s">
        <v>685</v>
      </c>
      <c r="E39" s="48" t="s">
        <v>686</v>
      </c>
      <c r="F39" s="48" t="s">
        <v>687</v>
      </c>
      <c r="G39" s="21" t="s">
        <v>1333</v>
      </c>
      <c r="H39" s="21" t="s">
        <v>1918</v>
      </c>
      <c r="I39" s="26" t="s">
        <v>1383</v>
      </c>
      <c r="J39" s="34" t="s">
        <v>1730</v>
      </c>
      <c r="K39" s="23">
        <v>41179</v>
      </c>
      <c r="L39" s="26" t="s">
        <v>1445</v>
      </c>
      <c r="M39" s="26"/>
      <c r="N39" s="26" t="s">
        <v>1731</v>
      </c>
      <c r="O39" s="26" t="s">
        <v>1732</v>
      </c>
      <c r="P39" s="26"/>
      <c r="Q39" s="26" t="s">
        <v>1733</v>
      </c>
      <c r="R39" s="26" t="s">
        <v>1734</v>
      </c>
      <c r="S39" s="29" t="s">
        <v>1735</v>
      </c>
      <c r="T39" s="26">
        <v>29.2433333</v>
      </c>
      <c r="U39" s="26">
        <v>118.1119444</v>
      </c>
      <c r="V39" s="29"/>
      <c r="W39" s="26" t="s">
        <v>1452</v>
      </c>
      <c r="X39" s="21"/>
      <c r="Y39" s="48" t="s">
        <v>688</v>
      </c>
      <c r="Z39" s="48" t="s">
        <v>689</v>
      </c>
      <c r="AA39" s="48" t="s">
        <v>690</v>
      </c>
      <c r="AB39" s="50">
        <v>2179437</v>
      </c>
      <c r="AC39" s="50">
        <v>35968</v>
      </c>
      <c r="AD39" s="48">
        <v>6.9</v>
      </c>
      <c r="AE39" s="50">
        <v>471.2</v>
      </c>
      <c r="AF39" s="50">
        <v>2088</v>
      </c>
      <c r="AG39" s="50">
        <v>1154.5</v>
      </c>
      <c r="AH39" s="48">
        <v>40.700000000000003</v>
      </c>
      <c r="AI39" s="48" t="s">
        <v>474</v>
      </c>
      <c r="AJ39" s="48" t="s">
        <v>1254</v>
      </c>
      <c r="AK39" s="51" t="s">
        <v>1995</v>
      </c>
      <c r="AL39" s="51" t="s">
        <v>2082</v>
      </c>
    </row>
    <row r="40" spans="1:41">
      <c r="A40" s="48" t="s">
        <v>1905</v>
      </c>
      <c r="B40" s="48" t="s">
        <v>516</v>
      </c>
      <c r="C40" s="48" t="s">
        <v>691</v>
      </c>
      <c r="D40" s="48" t="s">
        <v>692</v>
      </c>
      <c r="E40" s="48" t="s">
        <v>693</v>
      </c>
      <c r="F40" s="48" t="s">
        <v>694</v>
      </c>
      <c r="G40" s="22" t="s">
        <v>1370</v>
      </c>
      <c r="H40" s="21" t="s">
        <v>1918</v>
      </c>
      <c r="I40" s="26" t="s">
        <v>1383</v>
      </c>
      <c r="J40" s="26" t="s">
        <v>1881</v>
      </c>
      <c r="K40" s="22">
        <v>2012</v>
      </c>
      <c r="L40" s="26" t="s">
        <v>1637</v>
      </c>
      <c r="M40" s="26" t="s">
        <v>1882</v>
      </c>
      <c r="N40" s="26" t="s">
        <v>1883</v>
      </c>
      <c r="O40" s="26" t="s">
        <v>1884</v>
      </c>
      <c r="P40" s="26"/>
      <c r="Q40" s="26" t="s">
        <v>1885</v>
      </c>
      <c r="R40" s="26" t="s">
        <v>1734</v>
      </c>
      <c r="S40" s="45" t="s">
        <v>1886</v>
      </c>
      <c r="T40" s="26">
        <v>29.122778</v>
      </c>
      <c r="U40" s="26">
        <v>117.906389</v>
      </c>
      <c r="V40" s="26"/>
      <c r="W40" s="26" t="s">
        <v>1452</v>
      </c>
      <c r="X40" s="26"/>
      <c r="Y40" s="48" t="s">
        <v>695</v>
      </c>
      <c r="Z40" s="48" t="s">
        <v>696</v>
      </c>
      <c r="AA40" s="48" t="s">
        <v>697</v>
      </c>
      <c r="AB40" s="50">
        <v>1096078</v>
      </c>
      <c r="AC40" s="50">
        <v>19515</v>
      </c>
      <c r="AD40" s="48">
        <v>7.2</v>
      </c>
      <c r="AE40" s="50">
        <v>403.7</v>
      </c>
      <c r="AF40" s="50">
        <v>2149</v>
      </c>
      <c r="AG40" s="50">
        <v>527.6</v>
      </c>
      <c r="AH40" s="48">
        <v>24.5</v>
      </c>
      <c r="AI40" s="48" t="s">
        <v>474</v>
      </c>
      <c r="AJ40" s="48" t="s">
        <v>1254</v>
      </c>
      <c r="AK40" s="51" t="s">
        <v>2031</v>
      </c>
      <c r="AL40" s="51" t="s">
        <v>2118</v>
      </c>
    </row>
    <row r="41" spans="1:41">
      <c r="A41" s="48" t="s">
        <v>1905</v>
      </c>
      <c r="B41" s="48" t="s">
        <v>516</v>
      </c>
      <c r="C41" s="48" t="s">
        <v>698</v>
      </c>
      <c r="D41" s="48" t="s">
        <v>699</v>
      </c>
      <c r="E41" s="48" t="s">
        <v>700</v>
      </c>
      <c r="F41" s="48" t="s">
        <v>701</v>
      </c>
      <c r="G41" s="21" t="s">
        <v>1299</v>
      </c>
      <c r="H41" s="26" t="s">
        <v>1918</v>
      </c>
      <c r="I41" s="26" t="s">
        <v>1383</v>
      </c>
      <c r="J41" s="26" t="s">
        <v>1589</v>
      </c>
      <c r="K41" s="23">
        <v>39206</v>
      </c>
      <c r="L41" s="26" t="s">
        <v>1445</v>
      </c>
      <c r="M41" s="26"/>
      <c r="N41" s="26"/>
      <c r="O41" s="26"/>
      <c r="P41" s="26" t="s">
        <v>1594</v>
      </c>
      <c r="Q41" s="26" t="s">
        <v>1595</v>
      </c>
      <c r="R41" s="26" t="s">
        <v>1530</v>
      </c>
      <c r="S41" s="29" t="s">
        <v>1531</v>
      </c>
      <c r="T41" s="26">
        <v>33.739269999999998</v>
      </c>
      <c r="U41" s="26">
        <v>130.73287999999999</v>
      </c>
      <c r="V41" s="29"/>
      <c r="W41" s="26" t="s">
        <v>1452</v>
      </c>
      <c r="X41" s="26"/>
      <c r="Y41" s="48" t="s">
        <v>702</v>
      </c>
      <c r="Z41" s="48" t="s">
        <v>703</v>
      </c>
      <c r="AA41" s="48" t="s">
        <v>704</v>
      </c>
      <c r="AB41" s="50">
        <v>1718391</v>
      </c>
      <c r="AC41" s="50">
        <v>35395</v>
      </c>
      <c r="AD41" s="48">
        <v>5.0999999999999996</v>
      </c>
      <c r="AE41" s="50">
        <v>344.6</v>
      </c>
      <c r="AF41" s="50">
        <v>2295</v>
      </c>
      <c r="AG41" s="50">
        <v>647.70000000000005</v>
      </c>
      <c r="AH41" s="48">
        <v>29.2</v>
      </c>
      <c r="AI41" s="48" t="s">
        <v>474</v>
      </c>
      <c r="AJ41" s="48" t="s">
        <v>1254</v>
      </c>
      <c r="AK41" s="51" t="s">
        <v>1976</v>
      </c>
      <c r="AL41" s="51" t="s">
        <v>2063</v>
      </c>
    </row>
    <row r="42" spans="1:41">
      <c r="A42" s="48" t="s">
        <v>1905</v>
      </c>
      <c r="B42" s="48" t="s">
        <v>516</v>
      </c>
      <c r="C42" s="48" t="s">
        <v>705</v>
      </c>
      <c r="D42" s="48" t="s">
        <v>706</v>
      </c>
      <c r="E42" s="48" t="s">
        <v>707</v>
      </c>
      <c r="F42" s="48" t="s">
        <v>708</v>
      </c>
      <c r="G42" s="26" t="s">
        <v>1281</v>
      </c>
      <c r="H42" s="26" t="s">
        <v>1918</v>
      </c>
      <c r="I42" s="26" t="s">
        <v>1383</v>
      </c>
      <c r="J42" s="26" t="s">
        <v>1521</v>
      </c>
      <c r="K42" s="23">
        <v>40307</v>
      </c>
      <c r="L42" s="26" t="s">
        <v>1445</v>
      </c>
      <c r="M42" s="26" t="s">
        <v>1522</v>
      </c>
      <c r="N42" s="26" t="s">
        <v>1523</v>
      </c>
      <c r="O42" s="26" t="s">
        <v>1524</v>
      </c>
      <c r="P42" s="26"/>
      <c r="Q42" s="26" t="s">
        <v>1506</v>
      </c>
      <c r="R42" s="26" t="s">
        <v>1507</v>
      </c>
      <c r="S42" s="29" t="s">
        <v>1525</v>
      </c>
      <c r="T42" s="26">
        <v>51.093069999999997</v>
      </c>
      <c r="U42" s="26">
        <v>17.154986999999998</v>
      </c>
      <c r="V42" s="29"/>
      <c r="W42" s="26" t="s">
        <v>1452</v>
      </c>
      <c r="X42" s="26"/>
      <c r="Y42" s="48" t="s">
        <v>709</v>
      </c>
      <c r="Z42" s="48" t="s">
        <v>710</v>
      </c>
      <c r="AA42" s="48" t="s">
        <v>711</v>
      </c>
      <c r="AB42" s="50">
        <v>1457975</v>
      </c>
      <c r="AC42" s="50">
        <v>27009</v>
      </c>
      <c r="AD42" s="48">
        <v>7.5</v>
      </c>
      <c r="AE42" s="50">
        <v>370.8</v>
      </c>
      <c r="AF42" s="50">
        <v>2320</v>
      </c>
      <c r="AG42" s="50">
        <v>681.2</v>
      </c>
      <c r="AH42" s="48">
        <v>36.700000000000003</v>
      </c>
      <c r="AI42" s="48" t="s">
        <v>474</v>
      </c>
      <c r="AJ42" s="48" t="s">
        <v>1254</v>
      </c>
      <c r="AK42" s="51" t="s">
        <v>1968</v>
      </c>
      <c r="AL42" s="51" t="s">
        <v>2055</v>
      </c>
    </row>
    <row r="43" spans="1:41">
      <c r="A43" s="48" t="s">
        <v>1905</v>
      </c>
      <c r="B43" s="48" t="s">
        <v>516</v>
      </c>
      <c r="C43" s="48" t="s">
        <v>712</v>
      </c>
      <c r="D43" s="48" t="s">
        <v>713</v>
      </c>
      <c r="E43" s="48" t="s">
        <v>714</v>
      </c>
      <c r="F43" s="48" t="s">
        <v>715</v>
      </c>
      <c r="G43" s="21" t="s">
        <v>1354</v>
      </c>
      <c r="H43" s="21" t="s">
        <v>1918</v>
      </c>
      <c r="I43" s="21" t="s">
        <v>1383</v>
      </c>
      <c r="J43" s="21" t="s">
        <v>1473</v>
      </c>
      <c r="K43" s="33">
        <v>42214</v>
      </c>
      <c r="L43" s="26" t="s">
        <v>1445</v>
      </c>
      <c r="M43" s="21" t="s">
        <v>1823</v>
      </c>
      <c r="N43" s="26" t="s">
        <v>1824</v>
      </c>
      <c r="O43" s="26" t="s">
        <v>1825</v>
      </c>
      <c r="P43" s="26"/>
      <c r="Q43" s="21" t="s">
        <v>1826</v>
      </c>
      <c r="R43" s="26" t="s">
        <v>1741</v>
      </c>
      <c r="S43" s="24" t="s">
        <v>1827</v>
      </c>
      <c r="T43" s="26">
        <v>18.6828819662332</v>
      </c>
      <c r="U43" s="26">
        <v>-70.589338000863705</v>
      </c>
      <c r="V43" s="24" t="s">
        <v>1776</v>
      </c>
      <c r="W43" s="21" t="s">
        <v>1409</v>
      </c>
      <c r="X43" s="26"/>
      <c r="Y43" s="48" t="s">
        <v>528</v>
      </c>
      <c r="Z43" s="48" t="s">
        <v>716</v>
      </c>
      <c r="AA43" s="48" t="s">
        <v>717</v>
      </c>
      <c r="AB43" s="50">
        <v>1359938</v>
      </c>
      <c r="AC43" s="50">
        <v>5286</v>
      </c>
      <c r="AD43" s="48">
        <v>13.1</v>
      </c>
      <c r="AE43" s="50">
        <v>556.6</v>
      </c>
      <c r="AF43" s="50">
        <v>2155</v>
      </c>
      <c r="AG43" s="50">
        <v>748.4</v>
      </c>
      <c r="AH43" s="48">
        <v>19.8</v>
      </c>
      <c r="AI43" s="48" t="s">
        <v>474</v>
      </c>
      <c r="AJ43" s="48" t="s">
        <v>1254</v>
      </c>
      <c r="AK43" s="51" t="s">
        <v>2014</v>
      </c>
      <c r="AL43" s="51" t="s">
        <v>2101</v>
      </c>
    </row>
    <row r="44" spans="1:41">
      <c r="A44" s="48" t="s">
        <v>1905</v>
      </c>
      <c r="B44" s="48" t="s">
        <v>516</v>
      </c>
      <c r="C44" s="48" t="s">
        <v>718</v>
      </c>
      <c r="D44" s="48" t="s">
        <v>719</v>
      </c>
      <c r="E44" s="48" t="s">
        <v>720</v>
      </c>
      <c r="F44" s="48" t="s">
        <v>721</v>
      </c>
      <c r="G44" s="26" t="s">
        <v>1332</v>
      </c>
      <c r="H44" s="26" t="s">
        <v>1918</v>
      </c>
      <c r="I44" s="26" t="s">
        <v>1383</v>
      </c>
      <c r="J44" s="26" t="s">
        <v>1727</v>
      </c>
      <c r="K44" s="23">
        <v>40825</v>
      </c>
      <c r="L44" s="26" t="s">
        <v>1445</v>
      </c>
      <c r="M44" s="26"/>
      <c r="N44" s="26"/>
      <c r="O44" s="26" t="s">
        <v>1728</v>
      </c>
      <c r="P44" s="26"/>
      <c r="Q44" s="26" t="s">
        <v>1729</v>
      </c>
      <c r="R44" s="26" t="s">
        <v>1449</v>
      </c>
      <c r="S44" s="29" t="s">
        <v>1436</v>
      </c>
      <c r="T44" s="26">
        <v>37.606074</v>
      </c>
      <c r="U44" s="26">
        <v>-0.74878900000000004</v>
      </c>
      <c r="V44" s="29"/>
      <c r="W44" s="26" t="s">
        <v>1452</v>
      </c>
      <c r="X44" s="26"/>
      <c r="Y44" s="48" t="s">
        <v>722</v>
      </c>
      <c r="Z44" s="48" t="s">
        <v>723</v>
      </c>
      <c r="AA44" s="48" t="s">
        <v>724</v>
      </c>
      <c r="AB44" s="50">
        <v>3250123</v>
      </c>
      <c r="AC44" s="50">
        <v>90208</v>
      </c>
      <c r="AD44" s="48">
        <v>5.6</v>
      </c>
      <c r="AE44" s="50">
        <v>331.8</v>
      </c>
      <c r="AF44" s="50">
        <v>2329</v>
      </c>
      <c r="AG44" s="50">
        <v>992.2</v>
      </c>
      <c r="AH44" s="48">
        <v>85.8</v>
      </c>
      <c r="AI44" s="48" t="s">
        <v>450</v>
      </c>
      <c r="AJ44" s="48" t="s">
        <v>1256</v>
      </c>
      <c r="AK44" s="51" t="s">
        <v>2175</v>
      </c>
      <c r="AL44" s="46" t="s">
        <v>2221</v>
      </c>
      <c r="AO44" s="51"/>
    </row>
    <row r="45" spans="1:41">
      <c r="A45" s="48" t="s">
        <v>1905</v>
      </c>
      <c r="B45" s="48" t="s">
        <v>516</v>
      </c>
      <c r="C45" s="48" t="s">
        <v>725</v>
      </c>
      <c r="D45" s="48" t="s">
        <v>726</v>
      </c>
      <c r="E45" s="48" t="s">
        <v>727</v>
      </c>
      <c r="F45" s="48" t="s">
        <v>728</v>
      </c>
      <c r="G45" s="21" t="s">
        <v>1282</v>
      </c>
      <c r="H45" s="26" t="s">
        <v>1918</v>
      </c>
      <c r="I45" s="26" t="s">
        <v>1383</v>
      </c>
      <c r="J45" s="26" t="s">
        <v>1516</v>
      </c>
      <c r="K45" s="23">
        <v>40834</v>
      </c>
      <c r="L45" s="26" t="s">
        <v>1445</v>
      </c>
      <c r="M45" s="26"/>
      <c r="N45" s="26"/>
      <c r="O45" s="26" t="s">
        <v>1526</v>
      </c>
      <c r="P45" s="26" t="s">
        <v>1519</v>
      </c>
      <c r="Q45" s="26" t="s">
        <v>1520</v>
      </c>
      <c r="R45" s="26" t="s">
        <v>1479</v>
      </c>
      <c r="S45" s="29" t="s">
        <v>1436</v>
      </c>
      <c r="T45" s="26">
        <v>35.841940000000001</v>
      </c>
      <c r="U45" s="26">
        <v>-78.744640000000004</v>
      </c>
      <c r="V45" s="29"/>
      <c r="W45" s="26" t="s">
        <v>1471</v>
      </c>
      <c r="X45" s="26" t="s">
        <v>1453</v>
      </c>
      <c r="Y45" s="48" t="s">
        <v>447</v>
      </c>
      <c r="Z45" s="48" t="s">
        <v>448</v>
      </c>
      <c r="AA45" s="48" t="s">
        <v>729</v>
      </c>
      <c r="AB45" s="50">
        <v>3529985</v>
      </c>
      <c r="AC45" s="50">
        <v>83110</v>
      </c>
      <c r="AD45" s="48">
        <v>4.9000000000000004</v>
      </c>
      <c r="AE45" s="50">
        <v>379.1</v>
      </c>
      <c r="AF45" s="50">
        <v>2193</v>
      </c>
      <c r="AG45" s="50">
        <v>1174.9000000000001</v>
      </c>
      <c r="AH45" s="48">
        <v>22.5</v>
      </c>
      <c r="AI45" s="48" t="s">
        <v>474</v>
      </c>
      <c r="AJ45" s="48" t="s">
        <v>1254</v>
      </c>
      <c r="AK45" s="51" t="s">
        <v>1969</v>
      </c>
      <c r="AL45" s="51" t="s">
        <v>2056</v>
      </c>
    </row>
    <row r="46" spans="1:41">
      <c r="A46" s="48" t="s">
        <v>1905</v>
      </c>
      <c r="B46" s="48" t="s">
        <v>516</v>
      </c>
      <c r="C46" s="48" t="s">
        <v>730</v>
      </c>
      <c r="D46" s="48" t="s">
        <v>731</v>
      </c>
      <c r="E46" s="48" t="s">
        <v>732</v>
      </c>
      <c r="F46" s="48" t="s">
        <v>733</v>
      </c>
      <c r="G46" s="21" t="s">
        <v>1350</v>
      </c>
      <c r="H46" s="21" t="s">
        <v>1918</v>
      </c>
      <c r="I46" s="21" t="s">
        <v>1383</v>
      </c>
      <c r="J46" s="21" t="s">
        <v>1803</v>
      </c>
      <c r="K46" s="23">
        <v>41733</v>
      </c>
      <c r="L46" s="21"/>
      <c r="M46" s="21"/>
      <c r="N46" s="35"/>
      <c r="O46" s="21" t="s">
        <v>1808</v>
      </c>
      <c r="P46" s="21"/>
      <c r="Q46" s="21" t="s">
        <v>1809</v>
      </c>
      <c r="R46" s="21" t="s">
        <v>1806</v>
      </c>
      <c r="S46" s="24" t="s">
        <v>1810</v>
      </c>
      <c r="T46" s="25">
        <v>30.994530000000001</v>
      </c>
      <c r="U46" s="25">
        <v>78.942053999999999</v>
      </c>
      <c r="V46" s="24"/>
      <c r="W46" s="21" t="s">
        <v>1649</v>
      </c>
      <c r="X46" s="21"/>
      <c r="Y46" s="48" t="s">
        <v>734</v>
      </c>
      <c r="Z46" s="48" t="s">
        <v>522</v>
      </c>
      <c r="AA46" s="48" t="s">
        <v>735</v>
      </c>
      <c r="AB46" s="50">
        <v>1384972</v>
      </c>
      <c r="AC46" s="50">
        <v>20944</v>
      </c>
      <c r="AD46" s="52">
        <v>16.9024535003628</v>
      </c>
      <c r="AE46" s="50">
        <v>312.58317417876202</v>
      </c>
      <c r="AF46" s="50">
        <v>2294</v>
      </c>
      <c r="AG46" s="50">
        <v>451.91586748038299</v>
      </c>
      <c r="AH46" s="48">
        <v>55.1</v>
      </c>
      <c r="AI46" s="48" t="s">
        <v>474</v>
      </c>
      <c r="AJ46" s="48" t="s">
        <v>1254</v>
      </c>
      <c r="AK46" s="51" t="s">
        <v>2010</v>
      </c>
      <c r="AL46" s="51" t="s">
        <v>2097</v>
      </c>
    </row>
    <row r="47" spans="1:41">
      <c r="A47" s="48" t="s">
        <v>1905</v>
      </c>
      <c r="B47" s="48" t="s">
        <v>516</v>
      </c>
      <c r="C47" s="48" t="s">
        <v>736</v>
      </c>
      <c r="D47" s="48" t="s">
        <v>737</v>
      </c>
      <c r="E47" s="48" t="s">
        <v>738</v>
      </c>
      <c r="F47" s="48" t="s">
        <v>739</v>
      </c>
      <c r="G47" s="21" t="s">
        <v>1335</v>
      </c>
      <c r="H47" s="21" t="s">
        <v>1918</v>
      </c>
      <c r="I47" s="26" t="s">
        <v>1383</v>
      </c>
      <c r="J47" s="21" t="s">
        <v>1744</v>
      </c>
      <c r="K47" s="23">
        <v>38495</v>
      </c>
      <c r="L47" s="21" t="s">
        <v>1517</v>
      </c>
      <c r="M47" s="21" t="s">
        <v>1745</v>
      </c>
      <c r="N47" s="21" t="s">
        <v>1746</v>
      </c>
      <c r="O47" s="21" t="s">
        <v>1747</v>
      </c>
      <c r="P47" s="21"/>
      <c r="Q47" s="21" t="s">
        <v>1748</v>
      </c>
      <c r="R47" s="21" t="s">
        <v>1734</v>
      </c>
      <c r="S47" s="24" t="s">
        <v>1749</v>
      </c>
      <c r="T47" s="25">
        <v>24.831779999999998</v>
      </c>
      <c r="U47" s="25">
        <v>98.764719999999997</v>
      </c>
      <c r="V47" s="24"/>
      <c r="W47" s="21" t="s">
        <v>1452</v>
      </c>
      <c r="X47" s="21"/>
      <c r="Y47" s="48" t="s">
        <v>740</v>
      </c>
      <c r="Z47" s="48" t="s">
        <v>741</v>
      </c>
      <c r="AA47" s="48" t="s">
        <v>742</v>
      </c>
      <c r="AB47" s="50">
        <v>2405494</v>
      </c>
      <c r="AC47" s="50">
        <v>56235</v>
      </c>
      <c r="AD47" s="48">
        <v>6.2</v>
      </c>
      <c r="AE47" s="50">
        <v>401.8</v>
      </c>
      <c r="AF47" s="50">
        <v>2224</v>
      </c>
      <c r="AG47" s="50">
        <v>914.1</v>
      </c>
      <c r="AH47" s="48">
        <v>51.6</v>
      </c>
      <c r="AI47" s="48" t="s">
        <v>474</v>
      </c>
      <c r="AJ47" s="48" t="s">
        <v>1254</v>
      </c>
      <c r="AK47" s="51" t="s">
        <v>1997</v>
      </c>
      <c r="AL47" s="51" t="s">
        <v>2084</v>
      </c>
    </row>
    <row r="48" spans="1:41">
      <c r="A48" s="48" t="s">
        <v>1905</v>
      </c>
      <c r="B48" s="48" t="s">
        <v>516</v>
      </c>
      <c r="C48" s="48" t="s">
        <v>743</v>
      </c>
      <c r="D48" s="48" t="s">
        <v>744</v>
      </c>
      <c r="E48" s="48" t="s">
        <v>745</v>
      </c>
      <c r="F48" s="48" t="s">
        <v>746</v>
      </c>
      <c r="G48" s="26" t="s">
        <v>1311</v>
      </c>
      <c r="H48" s="26" t="s">
        <v>1918</v>
      </c>
      <c r="I48" s="26" t="s">
        <v>1383</v>
      </c>
      <c r="J48" s="26" t="s">
        <v>1462</v>
      </c>
      <c r="K48" s="23">
        <v>39302</v>
      </c>
      <c r="L48" s="26" t="s">
        <v>1445</v>
      </c>
      <c r="M48" s="26" t="s">
        <v>1656</v>
      </c>
      <c r="N48" s="26" t="s">
        <v>1657</v>
      </c>
      <c r="O48" s="26" t="s">
        <v>1658</v>
      </c>
      <c r="P48" s="26" t="s">
        <v>1659</v>
      </c>
      <c r="Q48" s="26" t="s">
        <v>1660</v>
      </c>
      <c r="R48" s="26" t="s">
        <v>1479</v>
      </c>
      <c r="S48" s="29" t="s">
        <v>1661</v>
      </c>
      <c r="T48" s="26">
        <v>31.946660000000001</v>
      </c>
      <c r="U48" s="26">
        <v>-109.30665999999999</v>
      </c>
      <c r="V48" s="29"/>
      <c r="W48" s="26" t="s">
        <v>1471</v>
      </c>
      <c r="X48" s="26"/>
      <c r="Y48" s="48" t="s">
        <v>747</v>
      </c>
      <c r="Z48" s="48" t="s">
        <v>748</v>
      </c>
      <c r="AA48" s="48" t="s">
        <v>749</v>
      </c>
      <c r="AB48" s="50">
        <v>2019693</v>
      </c>
      <c r="AC48" s="50">
        <v>29388</v>
      </c>
      <c r="AD48" s="48">
        <v>5.2</v>
      </c>
      <c r="AE48" s="50">
        <v>408.7</v>
      </c>
      <c r="AF48" s="50">
        <v>2264</v>
      </c>
      <c r="AG48" s="50">
        <v>759.1</v>
      </c>
      <c r="AH48" s="48">
        <v>9.9</v>
      </c>
      <c r="AI48" s="48" t="s">
        <v>474</v>
      </c>
      <c r="AJ48" s="48" t="s">
        <v>1254</v>
      </c>
      <c r="AK48" s="51" t="s">
        <v>1986</v>
      </c>
      <c r="AL48" s="51" t="s">
        <v>2073</v>
      </c>
    </row>
    <row r="49" spans="1:41">
      <c r="A49" s="48" t="s">
        <v>1905</v>
      </c>
      <c r="B49" s="48" t="s">
        <v>516</v>
      </c>
      <c r="C49" s="48" t="s">
        <v>750</v>
      </c>
      <c r="D49" s="48" t="s">
        <v>751</v>
      </c>
      <c r="E49" s="48" t="s">
        <v>752</v>
      </c>
      <c r="F49" s="48" t="s">
        <v>753</v>
      </c>
      <c r="G49" s="22" t="s">
        <v>1365</v>
      </c>
      <c r="H49" s="22" t="s">
        <v>1920</v>
      </c>
      <c r="I49" s="22" t="s">
        <v>1383</v>
      </c>
      <c r="J49" s="22" t="s">
        <v>90</v>
      </c>
      <c r="K49" s="37">
        <v>42833</v>
      </c>
      <c r="L49" s="26" t="s">
        <v>1445</v>
      </c>
      <c r="M49" s="22" t="s">
        <v>1862</v>
      </c>
      <c r="N49" s="22"/>
      <c r="O49" s="22" t="s">
        <v>150</v>
      </c>
      <c r="P49" s="22" t="s">
        <v>1863</v>
      </c>
      <c r="Q49" s="22" t="s">
        <v>19</v>
      </c>
      <c r="R49" s="22" t="s">
        <v>18</v>
      </c>
      <c r="S49" s="22" t="s">
        <v>1864</v>
      </c>
      <c r="T49" s="22">
        <v>37.993811999999998</v>
      </c>
      <c r="U49" s="22">
        <v>12.35042</v>
      </c>
      <c r="V49" s="22"/>
      <c r="W49" s="22" t="s">
        <v>1452</v>
      </c>
      <c r="X49" s="22"/>
      <c r="Y49" s="48" t="s">
        <v>602</v>
      </c>
      <c r="Z49" s="48" t="s">
        <v>754</v>
      </c>
      <c r="AA49" s="48" t="s">
        <v>755</v>
      </c>
      <c r="AB49" s="50">
        <v>1519227</v>
      </c>
      <c r="AC49" s="50">
        <v>22275</v>
      </c>
      <c r="AD49" s="48">
        <v>7.8</v>
      </c>
      <c r="AE49" s="50">
        <v>447.7</v>
      </c>
      <c r="AF49" s="50">
        <v>2251</v>
      </c>
      <c r="AG49" s="50">
        <v>951.4</v>
      </c>
      <c r="AH49" s="48">
        <v>39.9</v>
      </c>
      <c r="AI49" s="48" t="s">
        <v>474</v>
      </c>
      <c r="AJ49" s="48" t="s">
        <v>1254</v>
      </c>
      <c r="AK49" s="51" t="s">
        <v>2025</v>
      </c>
      <c r="AL49" s="51" t="s">
        <v>2112</v>
      </c>
    </row>
    <row r="50" spans="1:41">
      <c r="A50" s="48" t="s">
        <v>1905</v>
      </c>
      <c r="B50" s="48" t="s">
        <v>516</v>
      </c>
      <c r="C50" s="48" t="s">
        <v>756</v>
      </c>
      <c r="D50" s="48" t="s">
        <v>757</v>
      </c>
      <c r="E50" s="48" t="s">
        <v>758</v>
      </c>
      <c r="F50" s="48" t="s">
        <v>759</v>
      </c>
      <c r="G50" s="21" t="s">
        <v>1337</v>
      </c>
      <c r="H50" s="21" t="s">
        <v>1918</v>
      </c>
      <c r="I50" s="26" t="s">
        <v>1383</v>
      </c>
      <c r="J50" s="26" t="s">
        <v>1753</v>
      </c>
      <c r="K50" s="33">
        <v>40373</v>
      </c>
      <c r="L50" s="26"/>
      <c r="M50" s="26"/>
      <c r="N50" s="26"/>
      <c r="O50" s="26" t="s">
        <v>1754</v>
      </c>
      <c r="P50" s="26"/>
      <c r="Q50" s="26"/>
      <c r="R50" s="26" t="s">
        <v>1755</v>
      </c>
      <c r="S50" s="26" t="s">
        <v>1451</v>
      </c>
      <c r="T50" s="26">
        <v>43.272219999999997</v>
      </c>
      <c r="U50" s="26">
        <v>16.706109999999999</v>
      </c>
      <c r="V50" s="26"/>
      <c r="W50" s="26" t="s">
        <v>1452</v>
      </c>
      <c r="X50" s="21"/>
      <c r="Y50" s="48" t="s">
        <v>760</v>
      </c>
      <c r="Z50" s="48" t="s">
        <v>577</v>
      </c>
      <c r="AA50" s="48" t="s">
        <v>761</v>
      </c>
      <c r="AB50" s="50">
        <v>2776348</v>
      </c>
      <c r="AC50" s="50">
        <v>80971</v>
      </c>
      <c r="AD50" s="48">
        <v>5</v>
      </c>
      <c r="AE50" s="50">
        <v>347.6</v>
      </c>
      <c r="AF50" s="50">
        <v>2297</v>
      </c>
      <c r="AG50" s="50">
        <v>1082.8</v>
      </c>
      <c r="AH50" s="48">
        <v>60.5</v>
      </c>
      <c r="AI50" s="48" t="s">
        <v>450</v>
      </c>
      <c r="AJ50" s="48" t="s">
        <v>1256</v>
      </c>
      <c r="AK50" s="51" t="s">
        <v>2176</v>
      </c>
      <c r="AL50" s="46" t="s">
        <v>2222</v>
      </c>
      <c r="AO50" s="51"/>
    </row>
    <row r="51" spans="1:41">
      <c r="A51" s="48" t="s">
        <v>1905</v>
      </c>
      <c r="B51" s="48" t="s">
        <v>516</v>
      </c>
      <c r="C51" s="48" t="s">
        <v>762</v>
      </c>
      <c r="D51" s="48" t="s">
        <v>763</v>
      </c>
      <c r="E51" s="48" t="s">
        <v>764</v>
      </c>
      <c r="F51" s="48" t="s">
        <v>765</v>
      </c>
      <c r="G51" s="26" t="s">
        <v>1295</v>
      </c>
      <c r="H51" s="26" t="s">
        <v>1918</v>
      </c>
      <c r="I51" s="26" t="s">
        <v>1383</v>
      </c>
      <c r="J51" s="26" t="s">
        <v>1410</v>
      </c>
      <c r="K51" s="23">
        <v>40303</v>
      </c>
      <c r="L51" s="26" t="s">
        <v>1577</v>
      </c>
      <c r="M51" s="26" t="s">
        <v>1567</v>
      </c>
      <c r="N51" s="26" t="s">
        <v>1403</v>
      </c>
      <c r="O51" s="26" t="s">
        <v>1578</v>
      </c>
      <c r="P51" s="26"/>
      <c r="Q51" s="26" t="s">
        <v>1569</v>
      </c>
      <c r="R51" s="26" t="s">
        <v>1406</v>
      </c>
      <c r="S51" s="29" t="s">
        <v>1579</v>
      </c>
      <c r="T51" s="26">
        <v>13.099080000000001</v>
      </c>
      <c r="U51" s="26">
        <v>-85.869450000000001</v>
      </c>
      <c r="V51" s="29" t="s">
        <v>1571</v>
      </c>
      <c r="W51" s="26" t="s">
        <v>1409</v>
      </c>
      <c r="X51" s="26"/>
      <c r="Y51" s="48" t="s">
        <v>766</v>
      </c>
      <c r="Z51" s="48" t="s">
        <v>563</v>
      </c>
      <c r="AA51" s="48" t="s">
        <v>767</v>
      </c>
      <c r="AB51" s="50">
        <v>4393353</v>
      </c>
      <c r="AC51" s="50">
        <v>162547</v>
      </c>
      <c r="AD51" s="48">
        <v>4.9000000000000004</v>
      </c>
      <c r="AE51" s="50">
        <v>348</v>
      </c>
      <c r="AF51" s="50">
        <v>2339</v>
      </c>
      <c r="AG51" s="50">
        <v>1153.4000000000001</v>
      </c>
      <c r="AH51" s="48">
        <v>95</v>
      </c>
      <c r="AI51" s="48" t="s">
        <v>2233</v>
      </c>
      <c r="AJ51" s="48" t="s">
        <v>1256</v>
      </c>
      <c r="AK51" s="51" t="s">
        <v>2155</v>
      </c>
      <c r="AL51" s="46" t="s">
        <v>2201</v>
      </c>
      <c r="AO51" s="51"/>
    </row>
    <row r="52" spans="1:41">
      <c r="A52" s="48" t="s">
        <v>1905</v>
      </c>
      <c r="B52" s="48" t="s">
        <v>516</v>
      </c>
      <c r="C52" s="48" t="s">
        <v>762</v>
      </c>
      <c r="D52" s="48" t="s">
        <v>768</v>
      </c>
      <c r="E52" s="48" t="s">
        <v>769</v>
      </c>
      <c r="F52" s="48" t="s">
        <v>770</v>
      </c>
      <c r="G52" s="26" t="s">
        <v>1296</v>
      </c>
      <c r="H52" s="26" t="s">
        <v>1918</v>
      </c>
      <c r="I52" s="26" t="s">
        <v>1383</v>
      </c>
      <c r="J52" s="26" t="s">
        <v>1410</v>
      </c>
      <c r="K52" s="23">
        <v>40683</v>
      </c>
      <c r="L52" s="26" t="s">
        <v>1420</v>
      </c>
      <c r="M52" s="26" t="s">
        <v>1580</v>
      </c>
      <c r="N52" s="26" t="s">
        <v>1422</v>
      </c>
      <c r="O52" s="26" t="s">
        <v>1581</v>
      </c>
      <c r="P52" s="26"/>
      <c r="Q52" s="26" t="s">
        <v>1582</v>
      </c>
      <c r="R52" s="26" t="s">
        <v>1583</v>
      </c>
      <c r="S52" s="29" t="s">
        <v>1480</v>
      </c>
      <c r="T52" s="26">
        <v>15.09685</v>
      </c>
      <c r="U52" s="26">
        <v>-86.732900000000001</v>
      </c>
      <c r="V52" s="29" t="s">
        <v>1436</v>
      </c>
      <c r="W52" s="26" t="s">
        <v>1409</v>
      </c>
      <c r="X52" s="26"/>
      <c r="Y52" s="48" t="s">
        <v>709</v>
      </c>
      <c r="Z52" s="48" t="s">
        <v>710</v>
      </c>
      <c r="AA52" s="48" t="s">
        <v>771</v>
      </c>
      <c r="AB52" s="50">
        <v>1823763</v>
      </c>
      <c r="AC52" s="50">
        <v>9677</v>
      </c>
      <c r="AD52" s="48">
        <v>10.9</v>
      </c>
      <c r="AE52" s="50">
        <v>425.2</v>
      </c>
      <c r="AF52" s="50">
        <v>2207</v>
      </c>
      <c r="AG52" s="50">
        <v>514.9</v>
      </c>
      <c r="AH52" s="48">
        <v>23.9</v>
      </c>
      <c r="AI52" s="48" t="s">
        <v>474</v>
      </c>
      <c r="AJ52" s="48" t="s">
        <v>1254</v>
      </c>
      <c r="AK52" s="51" t="s">
        <v>1975</v>
      </c>
      <c r="AL52" s="51" t="s">
        <v>2062</v>
      </c>
    </row>
    <row r="53" spans="1:41">
      <c r="A53" s="48" t="s">
        <v>1905</v>
      </c>
      <c r="B53" s="48" t="s">
        <v>516</v>
      </c>
      <c r="C53" s="48" t="s">
        <v>772</v>
      </c>
      <c r="D53" s="48" t="s">
        <v>773</v>
      </c>
      <c r="E53" s="48" t="s">
        <v>774</v>
      </c>
      <c r="F53" s="48" t="s">
        <v>775</v>
      </c>
      <c r="G53" s="21" t="s">
        <v>1360</v>
      </c>
      <c r="H53" s="21" t="s">
        <v>1918</v>
      </c>
      <c r="I53" s="21" t="s">
        <v>1383</v>
      </c>
      <c r="J53" s="21" t="s">
        <v>1473</v>
      </c>
      <c r="K53" s="23">
        <v>41881</v>
      </c>
      <c r="L53" s="21" t="s">
        <v>1445</v>
      </c>
      <c r="M53" s="21" t="s">
        <v>1845</v>
      </c>
      <c r="N53" s="21" t="s">
        <v>1846</v>
      </c>
      <c r="O53" s="21" t="s">
        <v>1847</v>
      </c>
      <c r="P53" s="21" t="s">
        <v>1486</v>
      </c>
      <c r="Q53" s="21" t="s">
        <v>1478</v>
      </c>
      <c r="R53" s="21" t="s">
        <v>1479</v>
      </c>
      <c r="S53" s="24" t="s">
        <v>1848</v>
      </c>
      <c r="T53" s="25">
        <v>39.338270000000001</v>
      </c>
      <c r="U53" s="25">
        <v>-120.93309000000001</v>
      </c>
      <c r="V53" s="24" t="s">
        <v>1531</v>
      </c>
      <c r="W53" s="21" t="s">
        <v>1471</v>
      </c>
      <c r="X53" s="21"/>
      <c r="Y53" s="48" t="s">
        <v>776</v>
      </c>
      <c r="Z53" s="48" t="s">
        <v>777</v>
      </c>
      <c r="AA53" s="48" t="s">
        <v>778</v>
      </c>
      <c r="AB53" s="50">
        <v>3077946</v>
      </c>
      <c r="AC53" s="50">
        <v>98699</v>
      </c>
      <c r="AD53" s="48">
        <v>5.6</v>
      </c>
      <c r="AE53" s="50">
        <v>343.9</v>
      </c>
      <c r="AF53" s="50">
        <v>2340</v>
      </c>
      <c r="AG53" s="50">
        <v>890.8</v>
      </c>
      <c r="AH53" s="48">
        <v>55.7</v>
      </c>
      <c r="AI53" s="48" t="s">
        <v>474</v>
      </c>
      <c r="AJ53" s="48" t="s">
        <v>1254</v>
      </c>
      <c r="AK53" s="51" t="s">
        <v>2020</v>
      </c>
      <c r="AL53" s="51" t="s">
        <v>2107</v>
      </c>
    </row>
    <row r="54" spans="1:41">
      <c r="A54" s="48" t="s">
        <v>1905</v>
      </c>
      <c r="B54" s="48" t="s">
        <v>516</v>
      </c>
      <c r="C54" s="48" t="s">
        <v>779</v>
      </c>
      <c r="D54" s="48" t="s">
        <v>780</v>
      </c>
      <c r="E54" s="48" t="s">
        <v>781</v>
      </c>
      <c r="F54" s="48" t="s">
        <v>782</v>
      </c>
      <c r="G54" s="21" t="s">
        <v>1338</v>
      </c>
      <c r="H54" s="21" t="s">
        <v>1918</v>
      </c>
      <c r="I54" s="26" t="s">
        <v>1383</v>
      </c>
      <c r="J54" s="21" t="s">
        <v>1444</v>
      </c>
      <c r="K54" s="23">
        <v>38812</v>
      </c>
      <c r="L54" s="21" t="s">
        <v>1445</v>
      </c>
      <c r="M54" s="21"/>
      <c r="N54" s="21"/>
      <c r="O54" s="21" t="s">
        <v>1756</v>
      </c>
      <c r="P54" s="21" t="s">
        <v>1757</v>
      </c>
      <c r="Q54" s="21" t="s">
        <v>1758</v>
      </c>
      <c r="R54" s="21" t="s">
        <v>1449</v>
      </c>
      <c r="S54" s="24" t="s">
        <v>1759</v>
      </c>
      <c r="T54" s="25">
        <v>28.316659999999999</v>
      </c>
      <c r="U54" s="25">
        <v>-16.516660000000002</v>
      </c>
      <c r="V54" s="24"/>
      <c r="W54" s="21" t="s">
        <v>1452</v>
      </c>
      <c r="X54" s="21"/>
      <c r="Y54" s="48" t="s">
        <v>783</v>
      </c>
      <c r="Z54" s="48" t="s">
        <v>784</v>
      </c>
      <c r="AA54" s="48" t="s">
        <v>785</v>
      </c>
      <c r="AB54" s="50">
        <v>1938011</v>
      </c>
      <c r="AC54" s="50">
        <v>39005</v>
      </c>
      <c r="AD54" s="48">
        <v>6.1</v>
      </c>
      <c r="AE54" s="50">
        <v>344.5</v>
      </c>
      <c r="AF54" s="50">
        <v>2331</v>
      </c>
      <c r="AG54" s="50">
        <v>611.1</v>
      </c>
      <c r="AH54" s="48">
        <v>45.7</v>
      </c>
      <c r="AI54" s="48" t="s">
        <v>474</v>
      </c>
      <c r="AJ54" s="48" t="s">
        <v>1254</v>
      </c>
      <c r="AK54" s="51" t="s">
        <v>2029</v>
      </c>
      <c r="AL54" s="51" t="s">
        <v>2116</v>
      </c>
    </row>
    <row r="55" spans="1:41">
      <c r="A55" s="48" t="s">
        <v>1905</v>
      </c>
      <c r="B55" s="48" t="s">
        <v>516</v>
      </c>
      <c r="C55" s="48" t="s">
        <v>786</v>
      </c>
      <c r="D55" s="48" t="s">
        <v>787</v>
      </c>
      <c r="E55" s="48" t="s">
        <v>788</v>
      </c>
      <c r="F55" s="48" t="s">
        <v>789</v>
      </c>
      <c r="G55" s="21" t="s">
        <v>1338</v>
      </c>
      <c r="H55" s="21" t="s">
        <v>1918</v>
      </c>
      <c r="I55" s="26" t="s">
        <v>1383</v>
      </c>
      <c r="J55" s="21" t="s">
        <v>1444</v>
      </c>
      <c r="K55" s="23">
        <v>38812</v>
      </c>
      <c r="L55" s="21"/>
      <c r="M55" s="21"/>
      <c r="N55" s="35"/>
      <c r="O55" s="21" t="s">
        <v>1756</v>
      </c>
      <c r="P55" s="21" t="s">
        <v>1757</v>
      </c>
      <c r="Q55" s="21" t="s">
        <v>1758</v>
      </c>
      <c r="R55" s="21" t="s">
        <v>1449</v>
      </c>
      <c r="S55" s="36" t="s">
        <v>1759</v>
      </c>
      <c r="T55" s="25">
        <v>28.327777999999999</v>
      </c>
      <c r="U55" s="25">
        <v>-16.532222000000001</v>
      </c>
      <c r="V55" s="24"/>
      <c r="W55" s="21" t="s">
        <v>1452</v>
      </c>
      <c r="X55" s="21"/>
      <c r="Y55" s="48" t="s">
        <v>447</v>
      </c>
      <c r="Z55" s="48" t="s">
        <v>790</v>
      </c>
      <c r="AA55" s="48" t="s">
        <v>791</v>
      </c>
      <c r="AB55" s="50">
        <v>2306523</v>
      </c>
      <c r="AC55" s="50">
        <v>61489</v>
      </c>
      <c r="AD55" s="52">
        <v>12.9686757327927</v>
      </c>
      <c r="AE55" s="50">
        <v>306.983200247198</v>
      </c>
      <c r="AF55" s="50">
        <v>2392</v>
      </c>
      <c r="AG55" s="50">
        <v>705.62667224080201</v>
      </c>
      <c r="AH55" s="48">
        <v>74.8</v>
      </c>
      <c r="AI55" s="48" t="s">
        <v>474</v>
      </c>
      <c r="AJ55" s="48" t="s">
        <v>1254</v>
      </c>
      <c r="AK55" s="51" t="s">
        <v>1999</v>
      </c>
      <c r="AL55" s="51" t="s">
        <v>2086</v>
      </c>
    </row>
    <row r="56" spans="1:41">
      <c r="A56" s="48" t="s">
        <v>1905</v>
      </c>
      <c r="B56" s="48" t="s">
        <v>516</v>
      </c>
      <c r="C56" s="48" t="s">
        <v>792</v>
      </c>
      <c r="D56" s="48" t="s">
        <v>793</v>
      </c>
      <c r="E56" s="48" t="s">
        <v>794</v>
      </c>
      <c r="F56" s="48" t="s">
        <v>795</v>
      </c>
      <c r="G56" s="26" t="s">
        <v>1317</v>
      </c>
      <c r="H56" s="26" t="s">
        <v>1918</v>
      </c>
      <c r="I56" s="21" t="s">
        <v>1383</v>
      </c>
      <c r="J56" s="26" t="s">
        <v>1444</v>
      </c>
      <c r="K56" s="23">
        <v>40380</v>
      </c>
      <c r="L56" s="26" t="s">
        <v>1445</v>
      </c>
      <c r="M56" s="26"/>
      <c r="N56" s="26"/>
      <c r="O56" s="26" t="s">
        <v>1446</v>
      </c>
      <c r="P56" s="26" t="s">
        <v>1447</v>
      </c>
      <c r="Q56" s="26" t="s">
        <v>1448</v>
      </c>
      <c r="R56" s="26" t="s">
        <v>1449</v>
      </c>
      <c r="S56" s="29" t="s">
        <v>1450</v>
      </c>
      <c r="T56" s="26">
        <v>42.702669999999998</v>
      </c>
      <c r="U56" s="26">
        <v>0.88968999999999998</v>
      </c>
      <c r="V56" s="29" t="s">
        <v>1451</v>
      </c>
      <c r="W56" s="26" t="s">
        <v>1452</v>
      </c>
      <c r="X56" s="26" t="s">
        <v>1453</v>
      </c>
      <c r="Y56" s="48" t="s">
        <v>796</v>
      </c>
      <c r="Z56" s="48" t="s">
        <v>748</v>
      </c>
      <c r="AA56" s="48" t="s">
        <v>797</v>
      </c>
      <c r="AB56" s="50">
        <v>2042481</v>
      </c>
      <c r="AC56" s="50">
        <v>37438</v>
      </c>
      <c r="AD56" s="48">
        <v>7.2</v>
      </c>
      <c r="AE56" s="50">
        <v>394.7</v>
      </c>
      <c r="AF56" s="50">
        <v>2352</v>
      </c>
      <c r="AG56" s="50">
        <v>907.3</v>
      </c>
      <c r="AH56" s="48">
        <v>67.3</v>
      </c>
      <c r="AI56" s="48" t="s">
        <v>450</v>
      </c>
      <c r="AJ56" s="48" t="s">
        <v>1256</v>
      </c>
      <c r="AK56" s="51" t="s">
        <v>2166</v>
      </c>
      <c r="AL56" s="46" t="s">
        <v>2212</v>
      </c>
      <c r="AO56" s="51"/>
    </row>
    <row r="57" spans="1:41">
      <c r="A57" s="48" t="s">
        <v>1905</v>
      </c>
      <c r="B57" s="48" t="s">
        <v>516</v>
      </c>
      <c r="C57" s="48" t="s">
        <v>798</v>
      </c>
      <c r="D57" s="48" t="s">
        <v>799</v>
      </c>
      <c r="E57" s="48" t="s">
        <v>800</v>
      </c>
      <c r="F57" s="48" t="s">
        <v>801</v>
      </c>
      <c r="G57" s="26" t="s">
        <v>1318</v>
      </c>
      <c r="H57" s="26" t="s">
        <v>1918</v>
      </c>
      <c r="I57" s="26" t="s">
        <v>1383</v>
      </c>
      <c r="J57" s="26" t="s">
        <v>1462</v>
      </c>
      <c r="K57" s="23">
        <v>37133</v>
      </c>
      <c r="L57" s="26" t="s">
        <v>1608</v>
      </c>
      <c r="M57" s="26" t="s">
        <v>1421</v>
      </c>
      <c r="N57" s="26" t="s">
        <v>1681</v>
      </c>
      <c r="O57" s="26" t="s">
        <v>1623</v>
      </c>
      <c r="P57" s="26"/>
      <c r="Q57" s="26" t="s">
        <v>1624</v>
      </c>
      <c r="R57" s="26" t="s">
        <v>1613</v>
      </c>
      <c r="S57" s="29" t="s">
        <v>1450</v>
      </c>
      <c r="T57" s="26">
        <v>22.566659999999999</v>
      </c>
      <c r="U57" s="26">
        <v>-83.833330000000004</v>
      </c>
      <c r="V57" s="29"/>
      <c r="W57" s="26" t="s">
        <v>1409</v>
      </c>
      <c r="X57" s="26"/>
      <c r="Y57" s="48" t="s">
        <v>583</v>
      </c>
      <c r="Z57" s="48" t="s">
        <v>723</v>
      </c>
      <c r="AA57" s="48" t="s">
        <v>802</v>
      </c>
      <c r="AB57" s="50">
        <v>4704119</v>
      </c>
      <c r="AC57" s="50">
        <v>165263</v>
      </c>
      <c r="AD57" s="48">
        <v>5</v>
      </c>
      <c r="AE57" s="50">
        <v>340.8</v>
      </c>
      <c r="AF57" s="50">
        <v>2374</v>
      </c>
      <c r="AG57" s="50">
        <v>980.9</v>
      </c>
      <c r="AH57" s="48">
        <v>82.1</v>
      </c>
      <c r="AI57" s="48" t="s">
        <v>450</v>
      </c>
      <c r="AJ57" s="48" t="s">
        <v>1256</v>
      </c>
      <c r="AK57" s="51" t="s">
        <v>2167</v>
      </c>
      <c r="AL57" s="46" t="s">
        <v>2213</v>
      </c>
      <c r="AO57" s="51"/>
    </row>
    <row r="58" spans="1:41">
      <c r="A58" s="48" t="s">
        <v>1905</v>
      </c>
      <c r="B58" s="48" t="s">
        <v>516</v>
      </c>
      <c r="C58" s="48" t="s">
        <v>803</v>
      </c>
      <c r="D58" s="48" t="s">
        <v>804</v>
      </c>
      <c r="E58" s="48" t="s">
        <v>805</v>
      </c>
      <c r="F58" s="48" t="s">
        <v>806</v>
      </c>
      <c r="G58" s="26" t="s">
        <v>1290</v>
      </c>
      <c r="H58" s="26" t="s">
        <v>1918</v>
      </c>
      <c r="I58" s="26" t="s">
        <v>1383</v>
      </c>
      <c r="J58" s="26" t="s">
        <v>1540</v>
      </c>
      <c r="K58" s="23">
        <v>40419</v>
      </c>
      <c r="L58" s="26" t="s">
        <v>1445</v>
      </c>
      <c r="M58" s="26" t="s">
        <v>1553</v>
      </c>
      <c r="N58" s="26"/>
      <c r="O58" s="26" t="s">
        <v>1554</v>
      </c>
      <c r="P58" s="26"/>
      <c r="Q58" s="26" t="s">
        <v>1555</v>
      </c>
      <c r="R58" s="26" t="s">
        <v>1449</v>
      </c>
      <c r="S58" s="29" t="s">
        <v>1556</v>
      </c>
      <c r="T58" s="26">
        <v>43.376258999999997</v>
      </c>
      <c r="U58" s="26">
        <v>-4.1103569999999996</v>
      </c>
      <c r="V58" s="29"/>
      <c r="W58" s="26" t="s">
        <v>1452</v>
      </c>
      <c r="X58" s="26"/>
      <c r="Y58" s="48" t="s">
        <v>807</v>
      </c>
      <c r="Z58" s="48" t="s">
        <v>808</v>
      </c>
      <c r="AA58" s="48" t="s">
        <v>809</v>
      </c>
      <c r="AB58" s="50">
        <v>2356272</v>
      </c>
      <c r="AC58" s="50">
        <v>44679</v>
      </c>
      <c r="AD58" s="48">
        <v>5.3</v>
      </c>
      <c r="AE58" s="50">
        <v>384</v>
      </c>
      <c r="AF58" s="50">
        <v>2294</v>
      </c>
      <c r="AG58" s="50">
        <v>1001.1</v>
      </c>
      <c r="AH58" s="48">
        <v>31.4</v>
      </c>
      <c r="AI58" s="48" t="s">
        <v>474</v>
      </c>
      <c r="AJ58" s="48" t="s">
        <v>1254</v>
      </c>
      <c r="AK58" s="51" t="s">
        <v>1973</v>
      </c>
      <c r="AL58" s="51" t="s">
        <v>2060</v>
      </c>
    </row>
    <row r="59" spans="1:41">
      <c r="A59" s="48" t="s">
        <v>1905</v>
      </c>
      <c r="B59" s="48" t="s">
        <v>516</v>
      </c>
      <c r="C59" s="48" t="s">
        <v>810</v>
      </c>
      <c r="D59" s="48" t="s">
        <v>811</v>
      </c>
      <c r="E59" s="48" t="s">
        <v>812</v>
      </c>
      <c r="F59" s="48" t="s">
        <v>813</v>
      </c>
      <c r="G59" s="26" t="s">
        <v>1275</v>
      </c>
      <c r="H59" s="26" t="s">
        <v>1918</v>
      </c>
      <c r="I59" s="26" t="s">
        <v>1383</v>
      </c>
      <c r="J59" s="26" t="s">
        <v>149</v>
      </c>
      <c r="K59" s="23">
        <v>41158</v>
      </c>
      <c r="L59" s="26" t="s">
        <v>1445</v>
      </c>
      <c r="M59" s="26"/>
      <c r="N59" s="26"/>
      <c r="O59" s="26" t="s">
        <v>1495</v>
      </c>
      <c r="P59" s="26" t="s">
        <v>1496</v>
      </c>
      <c r="Q59" s="26" t="s">
        <v>1497</v>
      </c>
      <c r="R59" s="26" t="s">
        <v>1498</v>
      </c>
      <c r="S59" s="29" t="s">
        <v>1499</v>
      </c>
      <c r="T59" s="26">
        <v>39.79674</v>
      </c>
      <c r="U59" s="26">
        <v>22.647639999999999</v>
      </c>
      <c r="V59" s="29"/>
      <c r="W59" s="26" t="s">
        <v>1452</v>
      </c>
      <c r="X59" s="26"/>
      <c r="Y59" s="48" t="s">
        <v>814</v>
      </c>
      <c r="Z59" s="48" t="s">
        <v>815</v>
      </c>
      <c r="AA59" s="48" t="s">
        <v>816</v>
      </c>
      <c r="AB59" s="50">
        <v>2401858</v>
      </c>
      <c r="AC59" s="50">
        <v>50307</v>
      </c>
      <c r="AD59" s="48">
        <v>5.4</v>
      </c>
      <c r="AE59" s="50">
        <v>417</v>
      </c>
      <c r="AF59" s="50">
        <v>2074</v>
      </c>
      <c r="AG59" s="50">
        <v>1235.3</v>
      </c>
      <c r="AH59" s="48">
        <v>40.700000000000003</v>
      </c>
      <c r="AI59" s="48" t="s">
        <v>474</v>
      </c>
      <c r="AJ59" s="48" t="s">
        <v>1254</v>
      </c>
      <c r="AK59" s="51" t="s">
        <v>1966</v>
      </c>
      <c r="AL59" s="51" t="s">
        <v>2053</v>
      </c>
    </row>
    <row r="60" spans="1:41">
      <c r="A60" s="48" t="s">
        <v>1905</v>
      </c>
      <c r="B60" s="48" t="s">
        <v>516</v>
      </c>
      <c r="C60" s="48" t="s">
        <v>817</v>
      </c>
      <c r="D60" s="48" t="s">
        <v>818</v>
      </c>
      <c r="E60" s="48" t="s">
        <v>819</v>
      </c>
      <c r="F60" s="48" t="s">
        <v>820</v>
      </c>
      <c r="G60" s="26" t="s">
        <v>1279</v>
      </c>
      <c r="H60" s="26" t="s">
        <v>1918</v>
      </c>
      <c r="I60" s="26" t="s">
        <v>1383</v>
      </c>
      <c r="J60" s="26" t="s">
        <v>1509</v>
      </c>
      <c r="K60" s="23">
        <v>39988</v>
      </c>
      <c r="L60" s="26" t="s">
        <v>1510</v>
      </c>
      <c r="M60" s="26" t="s">
        <v>1511</v>
      </c>
      <c r="N60" s="26" t="s">
        <v>1413</v>
      </c>
      <c r="O60" s="26" t="s">
        <v>1512</v>
      </c>
      <c r="P60" s="26"/>
      <c r="Q60" s="26" t="s">
        <v>1513</v>
      </c>
      <c r="R60" s="26" t="s">
        <v>1425</v>
      </c>
      <c r="S60" s="29" t="s">
        <v>1514</v>
      </c>
      <c r="T60" s="26">
        <v>14.86383</v>
      </c>
      <c r="U60" s="26">
        <v>-89.78801</v>
      </c>
      <c r="V60" s="29" t="s">
        <v>1515</v>
      </c>
      <c r="W60" s="26" t="s">
        <v>1409</v>
      </c>
      <c r="X60" s="26"/>
      <c r="Y60" s="48" t="s">
        <v>821</v>
      </c>
      <c r="Z60" s="48" t="s">
        <v>557</v>
      </c>
      <c r="AA60" s="48" t="s">
        <v>822</v>
      </c>
      <c r="AB60" s="50">
        <v>1417428</v>
      </c>
      <c r="AC60" s="50">
        <v>5188</v>
      </c>
      <c r="AD60" s="48">
        <v>13.3</v>
      </c>
      <c r="AE60" s="50">
        <v>514</v>
      </c>
      <c r="AF60" s="50">
        <v>2157</v>
      </c>
      <c r="AG60" s="50">
        <v>640.1</v>
      </c>
      <c r="AH60" s="48">
        <v>18.899999999999999</v>
      </c>
      <c r="AI60" s="48" t="s">
        <v>474</v>
      </c>
      <c r="AJ60" s="48" t="s">
        <v>1254</v>
      </c>
      <c r="AK60" s="51" t="s">
        <v>1967</v>
      </c>
      <c r="AL60" s="51" t="s">
        <v>2054</v>
      </c>
    </row>
    <row r="61" spans="1:41">
      <c r="A61" s="48" t="s">
        <v>1905</v>
      </c>
      <c r="B61" s="48" t="s">
        <v>516</v>
      </c>
      <c r="C61" s="48" t="s">
        <v>823</v>
      </c>
      <c r="D61" s="48" t="s">
        <v>824</v>
      </c>
      <c r="E61" s="48" t="s">
        <v>825</v>
      </c>
      <c r="F61" s="48" t="s">
        <v>826</v>
      </c>
      <c r="G61" s="22" t="s">
        <v>1366</v>
      </c>
      <c r="H61" s="21" t="s">
        <v>1918</v>
      </c>
      <c r="I61" s="22" t="s">
        <v>1383</v>
      </c>
      <c r="J61" s="22" t="s">
        <v>1462</v>
      </c>
      <c r="K61" s="37">
        <v>28698</v>
      </c>
      <c r="L61" s="22"/>
      <c r="M61" s="22" t="s">
        <v>1823</v>
      </c>
      <c r="N61" s="22" t="s">
        <v>1865</v>
      </c>
      <c r="O61" s="22" t="s">
        <v>1866</v>
      </c>
      <c r="P61" s="22"/>
      <c r="Q61" s="22" t="s">
        <v>1867</v>
      </c>
      <c r="R61" s="22" t="s">
        <v>1806</v>
      </c>
      <c r="S61" s="22" t="s">
        <v>1868</v>
      </c>
      <c r="T61" s="22">
        <v>34.033332999999999</v>
      </c>
      <c r="U61" s="22">
        <v>75.316666999999995</v>
      </c>
      <c r="V61" s="22"/>
      <c r="W61" s="22" t="s">
        <v>1649</v>
      </c>
      <c r="X61" s="22"/>
      <c r="Y61" s="48" t="s">
        <v>827</v>
      </c>
      <c r="Z61" s="48" t="s">
        <v>754</v>
      </c>
      <c r="AA61" s="48" t="s">
        <v>828</v>
      </c>
      <c r="AB61" s="50">
        <v>1035742</v>
      </c>
      <c r="AC61" s="50">
        <v>12742</v>
      </c>
      <c r="AD61" s="48">
        <v>5.3</v>
      </c>
      <c r="AE61" s="50">
        <v>347.6</v>
      </c>
      <c r="AF61" s="50">
        <v>1923</v>
      </c>
      <c r="AG61" s="50">
        <v>312.39999999999998</v>
      </c>
      <c r="AH61" s="48">
        <v>18</v>
      </c>
      <c r="AI61" s="48" t="s">
        <v>474</v>
      </c>
      <c r="AJ61" s="48" t="s">
        <v>1254</v>
      </c>
      <c r="AK61" s="51" t="s">
        <v>2026</v>
      </c>
      <c r="AL61" s="51" t="s">
        <v>2113</v>
      </c>
    </row>
    <row r="62" spans="1:41">
      <c r="A62" s="48" t="s">
        <v>1905</v>
      </c>
      <c r="B62" s="48" t="s">
        <v>516</v>
      </c>
      <c r="C62" s="48" t="s">
        <v>829</v>
      </c>
      <c r="D62" s="48" t="s">
        <v>830</v>
      </c>
      <c r="E62" s="48" t="s">
        <v>831</v>
      </c>
      <c r="F62" s="48" t="s">
        <v>832</v>
      </c>
      <c r="G62" s="26" t="s">
        <v>1298</v>
      </c>
      <c r="H62" s="26" t="s">
        <v>1918</v>
      </c>
      <c r="I62" s="26" t="s">
        <v>1383</v>
      </c>
      <c r="J62" s="26" t="s">
        <v>1589</v>
      </c>
      <c r="K62" s="23">
        <v>39229</v>
      </c>
      <c r="L62" s="26" t="s">
        <v>1445</v>
      </c>
      <c r="M62" s="26"/>
      <c r="N62" s="26"/>
      <c r="O62" s="26" t="s">
        <v>1590</v>
      </c>
      <c r="P62" s="26" t="s">
        <v>1591</v>
      </c>
      <c r="Q62" s="26" t="s">
        <v>1592</v>
      </c>
      <c r="R62" s="26" t="s">
        <v>1530</v>
      </c>
      <c r="S62" s="29" t="s">
        <v>1593</v>
      </c>
      <c r="T62" s="26">
        <v>32.97945</v>
      </c>
      <c r="U62" s="26">
        <v>130.81371999999999</v>
      </c>
      <c r="V62" s="29"/>
      <c r="W62" s="26" t="s">
        <v>1452</v>
      </c>
      <c r="X62" s="26"/>
      <c r="Y62" s="48" t="s">
        <v>833</v>
      </c>
      <c r="Z62" s="48" t="s">
        <v>834</v>
      </c>
      <c r="AA62" s="48" t="s">
        <v>835</v>
      </c>
      <c r="AB62" s="50">
        <v>2748709</v>
      </c>
      <c r="AC62" s="50">
        <v>60217</v>
      </c>
      <c r="AD62" s="48">
        <v>5.6</v>
      </c>
      <c r="AE62" s="50">
        <v>344.2</v>
      </c>
      <c r="AF62" s="50">
        <v>2258</v>
      </c>
      <c r="AG62" s="50">
        <v>950.9</v>
      </c>
      <c r="AH62" s="48">
        <v>58.3</v>
      </c>
      <c r="AI62" s="48" t="s">
        <v>450</v>
      </c>
      <c r="AJ62" s="48" t="s">
        <v>1256</v>
      </c>
      <c r="AK62" s="51" t="s">
        <v>2157</v>
      </c>
      <c r="AL62" s="46" t="s">
        <v>2203</v>
      </c>
      <c r="AO62" s="51"/>
    </row>
    <row r="63" spans="1:41">
      <c r="A63" s="48" t="s">
        <v>1905</v>
      </c>
      <c r="B63" s="48" t="s">
        <v>516</v>
      </c>
      <c r="C63" s="48" t="s">
        <v>493</v>
      </c>
      <c r="D63" s="48" t="s">
        <v>836</v>
      </c>
      <c r="E63" s="48" t="s">
        <v>837</v>
      </c>
      <c r="F63" s="48" t="s">
        <v>838</v>
      </c>
      <c r="G63" s="26" t="s">
        <v>1267</v>
      </c>
      <c r="H63" s="26" t="s">
        <v>1918</v>
      </c>
      <c r="I63" s="27" t="s">
        <v>1383</v>
      </c>
      <c r="J63" s="26" t="s">
        <v>1444</v>
      </c>
      <c r="K63" s="28">
        <v>40380</v>
      </c>
      <c r="L63" s="26" t="s">
        <v>1445</v>
      </c>
      <c r="M63" s="26"/>
      <c r="N63" s="26"/>
      <c r="O63" s="26" t="s">
        <v>1446</v>
      </c>
      <c r="P63" s="26" t="s">
        <v>1447</v>
      </c>
      <c r="Q63" s="26" t="s">
        <v>1448</v>
      </c>
      <c r="R63" s="26" t="s">
        <v>1449</v>
      </c>
      <c r="S63" s="29" t="s">
        <v>1450</v>
      </c>
      <c r="T63" s="26">
        <v>42.702669999999998</v>
      </c>
      <c r="U63" s="26">
        <v>0.88968999999999998</v>
      </c>
      <c r="V63" s="29" t="s">
        <v>1451</v>
      </c>
      <c r="W63" s="26" t="s">
        <v>1452</v>
      </c>
      <c r="X63" s="26" t="s">
        <v>1453</v>
      </c>
      <c r="Y63" s="48" t="s">
        <v>839</v>
      </c>
      <c r="Z63" s="48" t="s">
        <v>840</v>
      </c>
      <c r="AA63" s="48" t="s">
        <v>841</v>
      </c>
      <c r="AB63" s="50">
        <v>2253950</v>
      </c>
      <c r="AC63" s="50">
        <v>37427</v>
      </c>
      <c r="AD63" s="48">
        <v>7.4</v>
      </c>
      <c r="AE63" s="50">
        <v>442.3</v>
      </c>
      <c r="AF63" s="50">
        <v>2260</v>
      </c>
      <c r="AG63" s="50">
        <v>1099.2</v>
      </c>
      <c r="AH63" s="48">
        <v>49.4</v>
      </c>
      <c r="AI63" s="48" t="s">
        <v>474</v>
      </c>
      <c r="AJ63" s="48" t="s">
        <v>1254</v>
      </c>
      <c r="AK63" s="51" t="s">
        <v>1964</v>
      </c>
      <c r="AL63" s="51" t="s">
        <v>2051</v>
      </c>
    </row>
    <row r="64" spans="1:41">
      <c r="A64" s="48" t="s">
        <v>1905</v>
      </c>
      <c r="B64" s="48" t="s">
        <v>516</v>
      </c>
      <c r="C64" s="48" t="s">
        <v>842</v>
      </c>
      <c r="D64" s="48" t="s">
        <v>843</v>
      </c>
      <c r="E64" s="48" t="s">
        <v>844</v>
      </c>
      <c r="F64" s="48" t="s">
        <v>845</v>
      </c>
      <c r="G64" s="21" t="s">
        <v>1302</v>
      </c>
      <c r="H64" s="26" t="s">
        <v>1918</v>
      </c>
      <c r="I64" s="26" t="s">
        <v>1383</v>
      </c>
      <c r="J64" s="26" t="s">
        <v>1607</v>
      </c>
      <c r="K64" s="23">
        <v>40934</v>
      </c>
      <c r="L64" s="26" t="s">
        <v>1608</v>
      </c>
      <c r="M64" s="26" t="s">
        <v>1609</v>
      </c>
      <c r="N64" s="26" t="s">
        <v>1610</v>
      </c>
      <c r="O64" s="26" t="s">
        <v>1611</v>
      </c>
      <c r="P64" s="26"/>
      <c r="Q64" s="26" t="s">
        <v>1612</v>
      </c>
      <c r="R64" s="26" t="s">
        <v>1613</v>
      </c>
      <c r="S64" s="29" t="s">
        <v>1614</v>
      </c>
      <c r="T64" s="26">
        <v>20.013000000000002</v>
      </c>
      <c r="U64" s="26">
        <v>-76.834000000000003</v>
      </c>
      <c r="V64" s="29"/>
      <c r="W64" s="26" t="s">
        <v>1409</v>
      </c>
      <c r="X64" s="26"/>
      <c r="Y64" s="48" t="s">
        <v>576</v>
      </c>
      <c r="Z64" s="48" t="s">
        <v>577</v>
      </c>
      <c r="AA64" s="48" t="s">
        <v>846</v>
      </c>
      <c r="AB64" s="50">
        <v>1522487</v>
      </c>
      <c r="AC64" s="50">
        <v>6929</v>
      </c>
      <c r="AD64" s="48">
        <v>12.4</v>
      </c>
      <c r="AE64" s="50">
        <v>508.7</v>
      </c>
      <c r="AF64" s="50">
        <v>2178</v>
      </c>
      <c r="AG64" s="50">
        <v>641.20000000000005</v>
      </c>
      <c r="AH64" s="48">
        <v>24</v>
      </c>
      <c r="AI64" s="48" t="s">
        <v>474</v>
      </c>
      <c r="AJ64" s="48" t="s">
        <v>1254</v>
      </c>
      <c r="AK64" s="51" t="s">
        <v>1979</v>
      </c>
      <c r="AL64" s="51" t="s">
        <v>2066</v>
      </c>
    </row>
    <row r="65" spans="1:41">
      <c r="A65" s="48" t="s">
        <v>1905</v>
      </c>
      <c r="B65" s="48" t="s">
        <v>516</v>
      </c>
      <c r="C65" s="48" t="s">
        <v>847</v>
      </c>
      <c r="D65" s="48" t="s">
        <v>848</v>
      </c>
      <c r="E65" s="48" t="s">
        <v>849</v>
      </c>
      <c r="F65" s="48" t="s">
        <v>850</v>
      </c>
      <c r="G65" s="22" t="s">
        <v>1364</v>
      </c>
      <c r="H65" s="22" t="s">
        <v>1920</v>
      </c>
      <c r="I65" s="22" t="s">
        <v>1383</v>
      </c>
      <c r="J65" s="22" t="s">
        <v>90</v>
      </c>
      <c r="K65" s="37">
        <v>43004</v>
      </c>
      <c r="L65" s="26" t="s">
        <v>1445</v>
      </c>
      <c r="M65" s="22" t="s">
        <v>1860</v>
      </c>
      <c r="N65" s="22"/>
      <c r="O65" s="22" t="s">
        <v>102</v>
      </c>
      <c r="P65" s="22" t="s">
        <v>1855</v>
      </c>
      <c r="Q65" s="22" t="s">
        <v>19</v>
      </c>
      <c r="R65" s="22" t="s">
        <v>18</v>
      </c>
      <c r="S65" s="22" t="s">
        <v>1861</v>
      </c>
      <c r="T65" s="22">
        <v>38.173048999999999</v>
      </c>
      <c r="U65" s="22">
        <v>13.351039999999999</v>
      </c>
      <c r="V65" s="22"/>
      <c r="W65" s="22" t="s">
        <v>1452</v>
      </c>
      <c r="X65" s="22"/>
      <c r="Y65" s="48" t="s">
        <v>851</v>
      </c>
      <c r="Z65" s="48" t="s">
        <v>852</v>
      </c>
      <c r="AA65" s="48" t="s">
        <v>853</v>
      </c>
      <c r="AB65" s="50">
        <v>1756122</v>
      </c>
      <c r="AC65" s="50">
        <v>29557</v>
      </c>
      <c r="AD65" s="48">
        <v>6.7</v>
      </c>
      <c r="AE65" s="50">
        <v>426.8</v>
      </c>
      <c r="AF65" s="50">
        <v>2220</v>
      </c>
      <c r="AG65" s="50">
        <v>1010.5</v>
      </c>
      <c r="AH65" s="48">
        <v>40.200000000000003</v>
      </c>
      <c r="AI65" s="48" t="s">
        <v>474</v>
      </c>
      <c r="AJ65" s="48" t="s">
        <v>1254</v>
      </c>
      <c r="AK65" s="51" t="s">
        <v>2024</v>
      </c>
      <c r="AL65" s="51" t="s">
        <v>2111</v>
      </c>
    </row>
    <row r="66" spans="1:41">
      <c r="A66" s="48" t="s">
        <v>1905</v>
      </c>
      <c r="B66" s="48" t="s">
        <v>516</v>
      </c>
      <c r="C66" s="48" t="s">
        <v>847</v>
      </c>
      <c r="D66" s="48" t="s">
        <v>854</v>
      </c>
      <c r="E66" s="48" t="s">
        <v>855</v>
      </c>
      <c r="F66" s="48" t="s">
        <v>856</v>
      </c>
      <c r="G66" s="26" t="s">
        <v>1372</v>
      </c>
      <c r="H66" s="21" t="s">
        <v>1918</v>
      </c>
      <c r="I66" s="26" t="s">
        <v>1383</v>
      </c>
      <c r="J66" s="26" t="s">
        <v>1888</v>
      </c>
      <c r="K66" s="33">
        <v>43548</v>
      </c>
      <c r="L66" s="26" t="s">
        <v>27</v>
      </c>
      <c r="M66" s="26" t="s">
        <v>1889</v>
      </c>
      <c r="N66" s="26"/>
      <c r="O66" s="26" t="s">
        <v>255</v>
      </c>
      <c r="P66" s="26" t="s">
        <v>1890</v>
      </c>
      <c r="Q66" s="26" t="s">
        <v>19</v>
      </c>
      <c r="R66" s="26" t="s">
        <v>18</v>
      </c>
      <c r="S66" s="26" t="s">
        <v>1891</v>
      </c>
      <c r="T66" s="26">
        <v>36.952100000000002</v>
      </c>
      <c r="U66" s="26">
        <v>14.537265</v>
      </c>
      <c r="V66" s="26"/>
      <c r="W66" s="26" t="s">
        <v>1452</v>
      </c>
      <c r="X66" s="26"/>
      <c r="Y66" s="48" t="s">
        <v>857</v>
      </c>
      <c r="Z66" s="48" t="s">
        <v>858</v>
      </c>
      <c r="AA66" s="48" t="s">
        <v>859</v>
      </c>
      <c r="AB66" s="50">
        <v>2109845</v>
      </c>
      <c r="AC66" s="50">
        <v>36891</v>
      </c>
      <c r="AD66" s="48">
        <v>6.3</v>
      </c>
      <c r="AE66" s="50">
        <v>422.7</v>
      </c>
      <c r="AF66" s="50">
        <v>2154</v>
      </c>
      <c r="AG66" s="50">
        <v>1190.3</v>
      </c>
      <c r="AH66" s="48">
        <v>47.1</v>
      </c>
      <c r="AI66" s="48" t="s">
        <v>474</v>
      </c>
      <c r="AJ66" s="48" t="s">
        <v>1254</v>
      </c>
      <c r="AK66" s="51" t="s">
        <v>2033</v>
      </c>
      <c r="AL66" s="51" t="s">
        <v>2120</v>
      </c>
    </row>
    <row r="67" spans="1:41">
      <c r="A67" s="48" t="s">
        <v>1905</v>
      </c>
      <c r="B67" s="48" t="s">
        <v>516</v>
      </c>
      <c r="C67" s="48" t="s">
        <v>847</v>
      </c>
      <c r="D67" s="48" t="s">
        <v>860</v>
      </c>
      <c r="E67" s="48" t="s">
        <v>861</v>
      </c>
      <c r="F67" s="48" t="s">
        <v>862</v>
      </c>
      <c r="G67" s="26" t="s">
        <v>1376</v>
      </c>
      <c r="H67" s="22" t="s">
        <v>1920</v>
      </c>
      <c r="I67" s="22" t="s">
        <v>1383</v>
      </c>
      <c r="J67" s="22" t="s">
        <v>29</v>
      </c>
      <c r="K67" s="37">
        <v>43618</v>
      </c>
      <c r="L67" s="22" t="s">
        <v>27</v>
      </c>
      <c r="M67" s="22" t="s">
        <v>201</v>
      </c>
      <c r="N67" s="22"/>
      <c r="O67" s="22" t="s">
        <v>68</v>
      </c>
      <c r="P67" s="22" t="s">
        <v>1898</v>
      </c>
      <c r="Q67" s="22" t="s">
        <v>19</v>
      </c>
      <c r="R67" s="22" t="s">
        <v>18</v>
      </c>
      <c r="S67" s="22" t="s">
        <v>2249</v>
      </c>
      <c r="T67" s="22">
        <v>37.075800000000001</v>
      </c>
      <c r="U67" s="22">
        <v>14.510199999999999</v>
      </c>
      <c r="V67" s="22"/>
      <c r="W67" s="22" t="s">
        <v>1452</v>
      </c>
      <c r="X67" s="22"/>
      <c r="Y67" s="48" t="s">
        <v>783</v>
      </c>
      <c r="Z67" s="48" t="s">
        <v>863</v>
      </c>
      <c r="AA67" s="48" t="s">
        <v>864</v>
      </c>
      <c r="AB67" s="50">
        <v>3709976</v>
      </c>
      <c r="AC67" s="50">
        <v>273261</v>
      </c>
      <c r="AD67" s="52">
        <v>5.5975219266797298</v>
      </c>
      <c r="AE67" s="50">
        <v>379.69283944653603</v>
      </c>
      <c r="AF67" s="50">
        <v>2294</v>
      </c>
      <c r="AG67" s="50">
        <v>1735.9289450741001</v>
      </c>
      <c r="AH67" s="52">
        <v>58.312630313586297</v>
      </c>
      <c r="AI67" s="48" t="s">
        <v>474</v>
      </c>
      <c r="AJ67" s="48" t="s">
        <v>1254</v>
      </c>
      <c r="AK67" s="51" t="s">
        <v>2037</v>
      </c>
      <c r="AL67" s="51" t="s">
        <v>2124</v>
      </c>
    </row>
    <row r="68" spans="1:41">
      <c r="A68" s="48" t="s">
        <v>1905</v>
      </c>
      <c r="B68" s="48" t="s">
        <v>516</v>
      </c>
      <c r="C68" s="48" t="s">
        <v>865</v>
      </c>
      <c r="D68" s="48" t="s">
        <v>866</v>
      </c>
      <c r="E68" s="48" t="s">
        <v>867</v>
      </c>
      <c r="F68" s="48" t="s">
        <v>868</v>
      </c>
      <c r="G68" s="26" t="s">
        <v>1334</v>
      </c>
      <c r="H68" s="26" t="s">
        <v>1918</v>
      </c>
      <c r="I68" s="26" t="s">
        <v>1383</v>
      </c>
      <c r="J68" s="26" t="s">
        <v>1736</v>
      </c>
      <c r="K68" s="23">
        <v>40994</v>
      </c>
      <c r="L68" s="26" t="s">
        <v>1445</v>
      </c>
      <c r="M68" s="26" t="s">
        <v>1737</v>
      </c>
      <c r="N68" s="26" t="s">
        <v>1738</v>
      </c>
      <c r="O68" s="26" t="s">
        <v>1739</v>
      </c>
      <c r="P68" s="26"/>
      <c r="Q68" s="26" t="s">
        <v>1740</v>
      </c>
      <c r="R68" s="26" t="s">
        <v>1741</v>
      </c>
      <c r="S68" s="29" t="s">
        <v>1742</v>
      </c>
      <c r="T68" s="22">
        <v>17.792206</v>
      </c>
      <c r="U68" s="22">
        <v>-71.461089999999999</v>
      </c>
      <c r="V68" s="29" t="s">
        <v>1743</v>
      </c>
      <c r="W68" s="26" t="s">
        <v>1409</v>
      </c>
      <c r="X68" s="26"/>
      <c r="Y68" s="48" t="s">
        <v>556</v>
      </c>
      <c r="Z68" s="48" t="s">
        <v>869</v>
      </c>
      <c r="AA68" s="48" t="s">
        <v>870</v>
      </c>
      <c r="AB68" s="50">
        <v>1168511</v>
      </c>
      <c r="AC68" s="50">
        <v>3758</v>
      </c>
      <c r="AD68" s="48">
        <v>15.8</v>
      </c>
      <c r="AE68" s="50">
        <v>503.7</v>
      </c>
      <c r="AF68" s="50">
        <v>2182</v>
      </c>
      <c r="AG68" s="50">
        <v>595.79999999999995</v>
      </c>
      <c r="AH68" s="48">
        <v>22.6</v>
      </c>
      <c r="AI68" s="48" t="s">
        <v>474</v>
      </c>
      <c r="AJ68" s="48" t="s">
        <v>1254</v>
      </c>
      <c r="AK68" s="51" t="s">
        <v>1996</v>
      </c>
      <c r="AL68" s="51" t="s">
        <v>2083</v>
      </c>
    </row>
    <row r="69" spans="1:41">
      <c r="A69" s="48" t="s">
        <v>1905</v>
      </c>
      <c r="B69" s="48" t="s">
        <v>516</v>
      </c>
      <c r="C69" s="48" t="s">
        <v>871</v>
      </c>
      <c r="D69" s="48" t="s">
        <v>872</v>
      </c>
      <c r="E69" s="48" t="s">
        <v>873</v>
      </c>
      <c r="F69" s="48" t="s">
        <v>874</v>
      </c>
      <c r="G69" s="22" t="s">
        <v>1358</v>
      </c>
      <c r="H69" s="21" t="s">
        <v>1918</v>
      </c>
      <c r="I69" s="22" t="s">
        <v>1383</v>
      </c>
      <c r="J69" s="22" t="s">
        <v>1462</v>
      </c>
      <c r="K69" s="37">
        <v>38798</v>
      </c>
      <c r="L69" s="22" t="s">
        <v>1445</v>
      </c>
      <c r="M69" s="22" t="s">
        <v>1632</v>
      </c>
      <c r="N69" s="22" t="s">
        <v>1836</v>
      </c>
      <c r="O69" s="22" t="s">
        <v>1837</v>
      </c>
      <c r="P69" s="22" t="s">
        <v>1838</v>
      </c>
      <c r="Q69" s="22" t="s">
        <v>1787</v>
      </c>
      <c r="R69" s="22" t="s">
        <v>1416</v>
      </c>
      <c r="S69" s="22" t="s">
        <v>1695</v>
      </c>
      <c r="T69" s="22">
        <v>15.66666</v>
      </c>
      <c r="U69" s="22">
        <v>-96.55</v>
      </c>
      <c r="V69" s="22"/>
      <c r="W69" s="22" t="s">
        <v>1409</v>
      </c>
      <c r="X69" s="22"/>
      <c r="Y69" s="48" t="s">
        <v>875</v>
      </c>
      <c r="Z69" s="48" t="s">
        <v>557</v>
      </c>
      <c r="AA69" s="48" t="s">
        <v>876</v>
      </c>
      <c r="AB69" s="50">
        <v>1465992</v>
      </c>
      <c r="AC69" s="50">
        <v>6654</v>
      </c>
      <c r="AD69" s="48">
        <v>12.1</v>
      </c>
      <c r="AE69" s="50">
        <v>426.3</v>
      </c>
      <c r="AF69" s="50">
        <v>2192</v>
      </c>
      <c r="AG69" s="50">
        <v>531.5</v>
      </c>
      <c r="AH69" s="48">
        <v>21.5</v>
      </c>
      <c r="AI69" s="48" t="s">
        <v>474</v>
      </c>
      <c r="AJ69" s="48" t="s">
        <v>1254</v>
      </c>
      <c r="AK69" s="51" t="s">
        <v>2018</v>
      </c>
      <c r="AL69" s="51" t="s">
        <v>2105</v>
      </c>
    </row>
    <row r="70" spans="1:41">
      <c r="A70" s="48" t="s">
        <v>1905</v>
      </c>
      <c r="B70" s="48" t="s">
        <v>516</v>
      </c>
      <c r="C70" s="48" t="s">
        <v>877</v>
      </c>
      <c r="D70" s="48" t="s">
        <v>878</v>
      </c>
      <c r="E70" s="48" t="s">
        <v>879</v>
      </c>
      <c r="F70" s="48" t="s">
        <v>880</v>
      </c>
      <c r="G70" s="26" t="s">
        <v>1276</v>
      </c>
      <c r="H70" s="26" t="s">
        <v>1918</v>
      </c>
      <c r="I70" s="26" t="s">
        <v>1383</v>
      </c>
      <c r="J70" s="26" t="s">
        <v>149</v>
      </c>
      <c r="K70" s="23">
        <v>40789</v>
      </c>
      <c r="L70" s="26" t="s">
        <v>1445</v>
      </c>
      <c r="M70" s="26"/>
      <c r="N70" s="26"/>
      <c r="O70" s="26" t="s">
        <v>1500</v>
      </c>
      <c r="P70" s="26" t="s">
        <v>1501</v>
      </c>
      <c r="Q70" s="26" t="s">
        <v>1448</v>
      </c>
      <c r="R70" s="26" t="s">
        <v>1449</v>
      </c>
      <c r="S70" s="29" t="s">
        <v>1502</v>
      </c>
      <c r="T70" s="22">
        <v>41.775219999999997</v>
      </c>
      <c r="U70" s="22">
        <v>2.4210799999999999</v>
      </c>
      <c r="V70" s="29"/>
      <c r="W70" s="26" t="s">
        <v>1452</v>
      </c>
      <c r="X70" s="26"/>
      <c r="Y70" s="48" t="s">
        <v>881</v>
      </c>
      <c r="Z70" s="48" t="s">
        <v>882</v>
      </c>
      <c r="AA70" s="48" t="s">
        <v>883</v>
      </c>
      <c r="AB70" s="50">
        <v>2762377</v>
      </c>
      <c r="AC70" s="50">
        <v>65343</v>
      </c>
      <c r="AD70" s="48">
        <v>5.4</v>
      </c>
      <c r="AE70" s="50">
        <v>358</v>
      </c>
      <c r="AF70" s="50">
        <v>2261</v>
      </c>
      <c r="AG70" s="50">
        <v>1093.9000000000001</v>
      </c>
      <c r="AH70" s="48">
        <v>61</v>
      </c>
      <c r="AI70" s="48" t="s">
        <v>2230</v>
      </c>
      <c r="AJ70" s="48" t="s">
        <v>1256</v>
      </c>
      <c r="AK70" s="51" t="s">
        <v>2145</v>
      </c>
      <c r="AL70" s="46" t="s">
        <v>2191</v>
      </c>
      <c r="AO70" s="51"/>
    </row>
    <row r="71" spans="1:41">
      <c r="A71" s="48" t="s">
        <v>1905</v>
      </c>
      <c r="B71" s="48" t="s">
        <v>516</v>
      </c>
      <c r="C71" s="48" t="s">
        <v>884</v>
      </c>
      <c r="D71" s="48" t="s">
        <v>885</v>
      </c>
      <c r="E71" s="48" t="s">
        <v>886</v>
      </c>
      <c r="F71" s="48" t="s">
        <v>887</v>
      </c>
      <c r="G71" s="26" t="s">
        <v>1369</v>
      </c>
      <c r="H71" s="21" t="s">
        <v>1918</v>
      </c>
      <c r="I71" s="26" t="s">
        <v>1383</v>
      </c>
      <c r="J71" s="26" t="s">
        <v>1879</v>
      </c>
      <c r="K71" s="37">
        <v>35175</v>
      </c>
      <c r="L71" s="26"/>
      <c r="M71" s="26"/>
      <c r="N71" s="26"/>
      <c r="O71" s="26" t="s">
        <v>1880</v>
      </c>
      <c r="P71" s="26"/>
      <c r="Q71" s="26" t="s">
        <v>1448</v>
      </c>
      <c r="R71" s="26" t="s">
        <v>1449</v>
      </c>
      <c r="S71" s="26" t="s">
        <v>1451</v>
      </c>
      <c r="T71" s="22">
        <v>41.666666999999997</v>
      </c>
      <c r="U71" s="22">
        <v>2</v>
      </c>
      <c r="V71" s="26"/>
      <c r="W71" s="26" t="s">
        <v>1452</v>
      </c>
      <c r="X71" s="26"/>
      <c r="Y71" s="48" t="s">
        <v>888</v>
      </c>
      <c r="Z71" s="48" t="s">
        <v>858</v>
      </c>
      <c r="AA71" s="48" t="s">
        <v>889</v>
      </c>
      <c r="AB71" s="50">
        <v>484462</v>
      </c>
      <c r="AC71" s="50">
        <v>7748</v>
      </c>
      <c r="AD71" s="48">
        <v>4.4000000000000004</v>
      </c>
      <c r="AE71" s="50">
        <v>370.7</v>
      </c>
      <c r="AF71" s="50">
        <v>1835</v>
      </c>
      <c r="AG71" s="50">
        <v>308.5</v>
      </c>
      <c r="AH71" s="48">
        <v>7.2</v>
      </c>
      <c r="AI71" s="48" t="s">
        <v>474</v>
      </c>
      <c r="AJ71" s="48" t="s">
        <v>1254</v>
      </c>
      <c r="AK71" s="51" t="s">
        <v>2030</v>
      </c>
      <c r="AL71" s="51" t="s">
        <v>2117</v>
      </c>
    </row>
    <row r="72" spans="1:41">
      <c r="A72" s="48" t="s">
        <v>1905</v>
      </c>
      <c r="B72" s="48" t="s">
        <v>516</v>
      </c>
      <c r="C72" s="48" t="s">
        <v>890</v>
      </c>
      <c r="D72" s="48" t="s">
        <v>891</v>
      </c>
      <c r="E72" s="48" t="s">
        <v>892</v>
      </c>
      <c r="F72" s="48" t="s">
        <v>893</v>
      </c>
      <c r="G72" s="26" t="s">
        <v>1293</v>
      </c>
      <c r="H72" s="26" t="s">
        <v>1918</v>
      </c>
      <c r="I72" s="26" t="s">
        <v>1383</v>
      </c>
      <c r="J72" s="26" t="s">
        <v>1410</v>
      </c>
      <c r="K72" s="23">
        <v>40687</v>
      </c>
      <c r="L72" s="26" t="s">
        <v>1422</v>
      </c>
      <c r="M72" s="26" t="s">
        <v>1567</v>
      </c>
      <c r="N72" s="26" t="s">
        <v>1422</v>
      </c>
      <c r="O72" s="26" t="s">
        <v>1568</v>
      </c>
      <c r="P72" s="26"/>
      <c r="Q72" s="26" t="s">
        <v>1569</v>
      </c>
      <c r="R72" s="26" t="s">
        <v>1406</v>
      </c>
      <c r="S72" s="29" t="s">
        <v>1570</v>
      </c>
      <c r="T72" s="22">
        <v>13.56819</v>
      </c>
      <c r="U72" s="22">
        <v>-85.694739999999996</v>
      </c>
      <c r="V72" s="29" t="s">
        <v>1571</v>
      </c>
      <c r="W72" s="26" t="s">
        <v>1409</v>
      </c>
      <c r="X72" s="26"/>
      <c r="Y72" s="48" t="s">
        <v>894</v>
      </c>
      <c r="Z72" s="48" t="s">
        <v>895</v>
      </c>
      <c r="AA72" s="48" t="s">
        <v>896</v>
      </c>
      <c r="AB72" s="50">
        <v>2513945</v>
      </c>
      <c r="AC72" s="50">
        <v>60139</v>
      </c>
      <c r="AD72" s="48">
        <v>5.4</v>
      </c>
      <c r="AE72" s="50">
        <v>350</v>
      </c>
      <c r="AF72" s="50">
        <v>2328</v>
      </c>
      <c r="AG72" s="50">
        <v>1061.5</v>
      </c>
      <c r="AH72" s="48">
        <v>59.5</v>
      </c>
      <c r="AI72" s="48" t="s">
        <v>2231</v>
      </c>
      <c r="AJ72" s="48" t="s">
        <v>1256</v>
      </c>
      <c r="AK72" s="51" t="s">
        <v>2153</v>
      </c>
      <c r="AL72" s="46" t="s">
        <v>2199</v>
      </c>
      <c r="AO72" s="51"/>
    </row>
    <row r="73" spans="1:41">
      <c r="A73" s="48" t="s">
        <v>1905</v>
      </c>
      <c r="B73" s="48" t="s">
        <v>516</v>
      </c>
      <c r="C73" s="48" t="s">
        <v>897</v>
      </c>
      <c r="D73" s="48" t="s">
        <v>898</v>
      </c>
      <c r="E73" s="48" t="s">
        <v>899</v>
      </c>
      <c r="F73" s="48" t="s">
        <v>900</v>
      </c>
      <c r="G73" s="21" t="s">
        <v>1286</v>
      </c>
      <c r="H73" s="26" t="s">
        <v>1918</v>
      </c>
      <c r="I73" s="26" t="s">
        <v>1383</v>
      </c>
      <c r="J73" s="26" t="s">
        <v>1533</v>
      </c>
      <c r="K73" s="23">
        <v>38857</v>
      </c>
      <c r="L73" s="26" t="s">
        <v>1445</v>
      </c>
      <c r="M73" s="26" t="s">
        <v>1534</v>
      </c>
      <c r="N73" s="26" t="s">
        <v>1535</v>
      </c>
      <c r="O73" s="26" t="s">
        <v>1536</v>
      </c>
      <c r="P73" s="26" t="s">
        <v>1537</v>
      </c>
      <c r="Q73" s="26" t="s">
        <v>1538</v>
      </c>
      <c r="R73" s="26" t="s">
        <v>1479</v>
      </c>
      <c r="S73" s="29" t="s">
        <v>1539</v>
      </c>
      <c r="T73" s="22">
        <v>41.425899999999999</v>
      </c>
      <c r="U73" s="22">
        <v>-81.151340000000005</v>
      </c>
      <c r="V73" s="29"/>
      <c r="W73" s="26" t="s">
        <v>1471</v>
      </c>
      <c r="X73" s="26"/>
      <c r="Y73" s="48" t="s">
        <v>901</v>
      </c>
      <c r="Z73" s="48" t="s">
        <v>902</v>
      </c>
      <c r="AA73" s="48" t="s">
        <v>903</v>
      </c>
      <c r="AB73" s="50">
        <v>3328367</v>
      </c>
      <c r="AC73" s="50">
        <v>92166</v>
      </c>
      <c r="AD73" s="48">
        <v>5.0999999999999996</v>
      </c>
      <c r="AE73" s="50">
        <v>348.8</v>
      </c>
      <c r="AF73" s="50">
        <v>2289</v>
      </c>
      <c r="AG73" s="50">
        <v>1011</v>
      </c>
      <c r="AH73" s="48">
        <v>63.7</v>
      </c>
      <c r="AI73" s="48" t="s">
        <v>450</v>
      </c>
      <c r="AJ73" s="48" t="s">
        <v>1256</v>
      </c>
      <c r="AK73" s="51" t="s">
        <v>2151</v>
      </c>
      <c r="AL73" s="46" t="s">
        <v>2197</v>
      </c>
      <c r="AO73" s="51"/>
    </row>
    <row r="74" spans="1:41">
      <c r="A74" s="48" t="s">
        <v>1905</v>
      </c>
      <c r="B74" s="48" t="s">
        <v>516</v>
      </c>
      <c r="C74" s="48" t="s">
        <v>904</v>
      </c>
      <c r="D74" s="48" t="s">
        <v>905</v>
      </c>
      <c r="E74" s="48" t="s">
        <v>906</v>
      </c>
      <c r="F74" s="48" t="s">
        <v>907</v>
      </c>
      <c r="G74" s="26" t="s">
        <v>1374</v>
      </c>
      <c r="H74" s="21" t="s">
        <v>1918</v>
      </c>
      <c r="I74" s="26" t="s">
        <v>1383</v>
      </c>
      <c r="J74" s="26" t="s">
        <v>154</v>
      </c>
      <c r="K74" s="33" t="s">
        <v>1895</v>
      </c>
      <c r="L74" s="26"/>
      <c r="M74" s="26"/>
      <c r="N74" s="26"/>
      <c r="O74" s="26" t="s">
        <v>153</v>
      </c>
      <c r="P74" s="26"/>
      <c r="Q74" s="26" t="s">
        <v>152</v>
      </c>
      <c r="R74" s="26" t="s">
        <v>151</v>
      </c>
      <c r="S74" s="26" t="s">
        <v>1894</v>
      </c>
      <c r="T74" s="22">
        <v>44.526212999999998</v>
      </c>
      <c r="U74" s="22">
        <v>5.06576</v>
      </c>
      <c r="V74" s="26"/>
      <c r="W74" s="26" t="s">
        <v>1452</v>
      </c>
      <c r="X74" s="22" t="s">
        <v>1844</v>
      </c>
      <c r="Y74" s="48" t="s">
        <v>908</v>
      </c>
      <c r="Z74" s="48" t="s">
        <v>696</v>
      </c>
      <c r="AA74" s="48" t="s">
        <v>909</v>
      </c>
      <c r="AB74" s="50">
        <v>1837969</v>
      </c>
      <c r="AC74" s="50">
        <v>37318</v>
      </c>
      <c r="AD74" s="48">
        <v>6.4</v>
      </c>
      <c r="AE74" s="50">
        <v>359</v>
      </c>
      <c r="AF74" s="50">
        <v>2276</v>
      </c>
      <c r="AG74" s="50">
        <v>467.1</v>
      </c>
      <c r="AH74" s="48">
        <v>52.4</v>
      </c>
      <c r="AI74" s="48" t="s">
        <v>474</v>
      </c>
      <c r="AJ74" s="48" t="s">
        <v>1254</v>
      </c>
      <c r="AK74" s="51" t="s">
        <v>2035</v>
      </c>
      <c r="AL74" s="51" t="s">
        <v>2122</v>
      </c>
    </row>
    <row r="75" spans="1:41">
      <c r="A75" s="48" t="s">
        <v>1905</v>
      </c>
      <c r="B75" s="48" t="s">
        <v>516</v>
      </c>
      <c r="C75" s="48" t="s">
        <v>2243</v>
      </c>
      <c r="D75" s="48" t="s">
        <v>910</v>
      </c>
      <c r="E75" s="48" t="s">
        <v>2238</v>
      </c>
      <c r="F75" s="48" t="s">
        <v>911</v>
      </c>
      <c r="G75" s="22" t="s">
        <v>1377</v>
      </c>
      <c r="H75" s="26" t="s">
        <v>1920</v>
      </c>
      <c r="I75" s="26" t="s">
        <v>1383</v>
      </c>
      <c r="J75" s="22" t="s">
        <v>29</v>
      </c>
      <c r="K75" s="37">
        <v>43729</v>
      </c>
      <c r="L75" s="22" t="s">
        <v>1445</v>
      </c>
      <c r="M75" s="5" t="s">
        <v>2253</v>
      </c>
      <c r="N75" s="22"/>
      <c r="O75" s="22" t="s">
        <v>1899</v>
      </c>
      <c r="P75" s="22" t="s">
        <v>2254</v>
      </c>
      <c r="Q75" s="22" t="s">
        <v>19</v>
      </c>
      <c r="R75" s="22" t="s">
        <v>18</v>
      </c>
      <c r="S75" s="22" t="s">
        <v>1776</v>
      </c>
      <c r="T75" s="22">
        <v>36.781399999999998</v>
      </c>
      <c r="U75" s="22">
        <v>15.089399999999999</v>
      </c>
      <c r="V75" s="22"/>
      <c r="W75" s="22" t="s">
        <v>1452</v>
      </c>
      <c r="X75" s="22" t="s">
        <v>1900</v>
      </c>
      <c r="Y75" s="48" t="s">
        <v>912</v>
      </c>
      <c r="Z75" s="48" t="s">
        <v>550</v>
      </c>
      <c r="AA75" s="48" t="s">
        <v>913</v>
      </c>
      <c r="AB75" s="50">
        <v>3206698</v>
      </c>
      <c r="AC75" s="50">
        <v>323777</v>
      </c>
      <c r="AD75" s="52">
        <v>4.7935198919391198</v>
      </c>
      <c r="AE75" s="50">
        <v>375.657937407536</v>
      </c>
      <c r="AF75" s="50">
        <v>2276</v>
      </c>
      <c r="AG75" s="50">
        <v>1819.5817223199999</v>
      </c>
      <c r="AH75" s="52">
        <v>28.332414799999999</v>
      </c>
      <c r="AI75" s="48" t="s">
        <v>474</v>
      </c>
      <c r="AJ75" s="48" t="s">
        <v>1254</v>
      </c>
      <c r="AK75" s="48" t="s">
        <v>2038</v>
      </c>
      <c r="AL75" s="48" t="s">
        <v>2125</v>
      </c>
    </row>
    <row r="76" spans="1:41">
      <c r="A76" s="48" t="s">
        <v>1905</v>
      </c>
      <c r="B76" s="48" t="s">
        <v>516</v>
      </c>
      <c r="C76" s="48" t="s">
        <v>2243</v>
      </c>
      <c r="D76" s="48" t="s">
        <v>914</v>
      </c>
      <c r="E76" s="48" t="s">
        <v>2238</v>
      </c>
      <c r="F76" s="48" t="s">
        <v>915</v>
      </c>
      <c r="G76" s="22" t="s">
        <v>1378</v>
      </c>
      <c r="H76" s="26" t="s">
        <v>1920</v>
      </c>
      <c r="I76" s="26" t="s">
        <v>1383</v>
      </c>
      <c r="J76" s="22" t="s">
        <v>29</v>
      </c>
      <c r="K76" s="37">
        <v>43618</v>
      </c>
      <c r="L76" s="22" t="s">
        <v>27</v>
      </c>
      <c r="M76" s="22" t="s">
        <v>201</v>
      </c>
      <c r="N76" s="22"/>
      <c r="O76" s="22" t="s">
        <v>68</v>
      </c>
      <c r="P76" s="22" t="s">
        <v>1898</v>
      </c>
      <c r="Q76" s="22" t="s">
        <v>19</v>
      </c>
      <c r="R76" s="22" t="s">
        <v>18</v>
      </c>
      <c r="S76" s="22" t="s">
        <v>2249</v>
      </c>
      <c r="T76" s="22">
        <v>37.075800000000001</v>
      </c>
      <c r="U76" s="22">
        <v>14.510199999999999</v>
      </c>
      <c r="V76" s="22"/>
      <c r="W76" s="22" t="s">
        <v>1452</v>
      </c>
      <c r="X76" s="22" t="s">
        <v>1900</v>
      </c>
      <c r="Y76" s="48" t="s">
        <v>542</v>
      </c>
      <c r="Z76" s="48" t="s">
        <v>696</v>
      </c>
      <c r="AA76" s="48" t="s">
        <v>916</v>
      </c>
      <c r="AB76" s="50">
        <v>2408095</v>
      </c>
      <c r="AC76" s="50">
        <v>233601</v>
      </c>
      <c r="AD76" s="52">
        <v>4.7628210350224798</v>
      </c>
      <c r="AE76" s="50">
        <v>346.49991224352601</v>
      </c>
      <c r="AF76" s="50">
        <v>2332</v>
      </c>
      <c r="AG76" s="50">
        <v>1494.3499142400001</v>
      </c>
      <c r="AH76" s="52">
        <v>27.476628659999999</v>
      </c>
      <c r="AI76" s="48" t="s">
        <v>474</v>
      </c>
      <c r="AJ76" s="48" t="s">
        <v>1254</v>
      </c>
      <c r="AK76" s="48" t="s">
        <v>2039</v>
      </c>
      <c r="AL76" s="48" t="s">
        <v>2126</v>
      </c>
    </row>
    <row r="77" spans="1:41">
      <c r="A77" s="48" t="s">
        <v>1905</v>
      </c>
      <c r="B77" s="48" t="s">
        <v>516</v>
      </c>
      <c r="C77" s="48" t="s">
        <v>917</v>
      </c>
      <c r="D77" s="48" t="s">
        <v>918</v>
      </c>
      <c r="E77" s="48" t="s">
        <v>919</v>
      </c>
      <c r="F77" s="48" t="s">
        <v>920</v>
      </c>
      <c r="G77" s="21" t="s">
        <v>1264</v>
      </c>
      <c r="H77" s="21" t="s">
        <v>1918</v>
      </c>
      <c r="I77" s="22" t="s">
        <v>1383</v>
      </c>
      <c r="J77" s="21" t="s">
        <v>1560</v>
      </c>
      <c r="K77" s="23">
        <v>40655</v>
      </c>
      <c r="L77" s="21" t="s">
        <v>1401</v>
      </c>
      <c r="M77" s="21" t="s">
        <v>1428</v>
      </c>
      <c r="N77" s="21" t="s">
        <v>1403</v>
      </c>
      <c r="O77" s="21" t="s">
        <v>1404</v>
      </c>
      <c r="P77" s="21"/>
      <c r="Q77" s="21" t="s">
        <v>1405</v>
      </c>
      <c r="R77" s="21" t="s">
        <v>1406</v>
      </c>
      <c r="S77" s="21" t="s">
        <v>1429</v>
      </c>
      <c r="T77" s="21">
        <v>13.40447</v>
      </c>
      <c r="U77" s="21">
        <v>-86.582669999999993</v>
      </c>
      <c r="V77" s="21" t="s">
        <v>1408</v>
      </c>
      <c r="W77" s="21" t="s">
        <v>1409</v>
      </c>
      <c r="X77" s="21"/>
      <c r="Y77" s="48" t="s">
        <v>734</v>
      </c>
      <c r="Z77" s="48" t="s">
        <v>472</v>
      </c>
      <c r="AA77" s="48" t="s">
        <v>921</v>
      </c>
      <c r="AB77" s="50">
        <v>1133848</v>
      </c>
      <c r="AC77" s="50">
        <v>5702</v>
      </c>
      <c r="AD77" s="48">
        <v>9.5</v>
      </c>
      <c r="AE77" s="50">
        <v>564.9</v>
      </c>
      <c r="AF77" s="50">
        <v>2053</v>
      </c>
      <c r="AG77" s="50">
        <v>565.20000000000005</v>
      </c>
      <c r="AH77" s="48">
        <v>12.7</v>
      </c>
      <c r="AI77" s="48" t="s">
        <v>474</v>
      </c>
      <c r="AJ77" s="48" t="s">
        <v>1254</v>
      </c>
      <c r="AK77" s="51" t="s">
        <v>1960</v>
      </c>
      <c r="AL77" s="51" t="s">
        <v>2047</v>
      </c>
    </row>
    <row r="78" spans="1:41">
      <c r="A78" s="48" t="s">
        <v>1905</v>
      </c>
      <c r="B78" s="48" t="s">
        <v>516</v>
      </c>
      <c r="C78" s="48" t="s">
        <v>922</v>
      </c>
      <c r="D78" s="48" t="s">
        <v>923</v>
      </c>
      <c r="E78" s="48" t="s">
        <v>924</v>
      </c>
      <c r="F78" s="48" t="s">
        <v>925</v>
      </c>
      <c r="G78" s="21" t="s">
        <v>1262</v>
      </c>
      <c r="H78" s="21" t="s">
        <v>1918</v>
      </c>
      <c r="I78" s="22" t="s">
        <v>1383</v>
      </c>
      <c r="J78" s="21" t="s">
        <v>1410</v>
      </c>
      <c r="K78" s="23">
        <v>39580</v>
      </c>
      <c r="L78" s="21" t="s">
        <v>1411</v>
      </c>
      <c r="M78" s="21" t="s">
        <v>1412</v>
      </c>
      <c r="N78" s="21" t="s">
        <v>1413</v>
      </c>
      <c r="O78" s="21" t="s">
        <v>1418</v>
      </c>
      <c r="P78" s="21"/>
      <c r="Q78" s="21" t="s">
        <v>1415</v>
      </c>
      <c r="R78" s="21" t="s">
        <v>1416</v>
      </c>
      <c r="S78" s="21" t="s">
        <v>1419</v>
      </c>
      <c r="T78" s="21">
        <v>16.154350000000001</v>
      </c>
      <c r="U78" s="21">
        <v>-93.600800000000007</v>
      </c>
      <c r="V78" s="21" t="s">
        <v>1408</v>
      </c>
      <c r="W78" s="21" t="s">
        <v>1409</v>
      </c>
      <c r="X78" s="21"/>
      <c r="Y78" s="48" t="s">
        <v>463</v>
      </c>
      <c r="Z78" s="48" t="s">
        <v>464</v>
      </c>
      <c r="AA78" s="48" t="s">
        <v>465</v>
      </c>
      <c r="AB78" s="50">
        <v>1054603</v>
      </c>
      <c r="AC78" s="50">
        <v>4703</v>
      </c>
      <c r="AD78" s="48">
        <v>10.8</v>
      </c>
      <c r="AE78" s="50">
        <v>484.2</v>
      </c>
      <c r="AF78" s="50">
        <v>2102</v>
      </c>
      <c r="AG78" s="50">
        <v>564.9</v>
      </c>
      <c r="AH78" s="48">
        <v>15.4</v>
      </c>
      <c r="AI78" s="48" t="s">
        <v>474</v>
      </c>
      <c r="AJ78" s="48" t="s">
        <v>1254</v>
      </c>
      <c r="AK78" s="51" t="s">
        <v>1958</v>
      </c>
      <c r="AL78" s="51" t="s">
        <v>2045</v>
      </c>
    </row>
    <row r="79" spans="1:41">
      <c r="A79" s="48" t="s">
        <v>1905</v>
      </c>
      <c r="B79" s="48" t="s">
        <v>516</v>
      </c>
      <c r="C79" s="48" t="s">
        <v>926</v>
      </c>
      <c r="D79" s="48" t="s">
        <v>927</v>
      </c>
      <c r="E79" s="48" t="s">
        <v>928</v>
      </c>
      <c r="F79" s="48" t="s">
        <v>929</v>
      </c>
      <c r="G79" s="21" t="s">
        <v>1263</v>
      </c>
      <c r="H79" s="21" t="s">
        <v>1918</v>
      </c>
      <c r="I79" s="22" t="s">
        <v>1383</v>
      </c>
      <c r="J79" s="21" t="s">
        <v>1410</v>
      </c>
      <c r="K79" s="23">
        <v>39957</v>
      </c>
      <c r="L79" s="21" t="s">
        <v>1420</v>
      </c>
      <c r="M79" s="21" t="s">
        <v>1421</v>
      </c>
      <c r="N79" s="21" t="s">
        <v>1422</v>
      </c>
      <c r="O79" s="21" t="s">
        <v>1423</v>
      </c>
      <c r="P79" s="21"/>
      <c r="Q79" s="21" t="s">
        <v>1424</v>
      </c>
      <c r="R79" s="21" t="s">
        <v>1425</v>
      </c>
      <c r="S79" s="21" t="s">
        <v>1426</v>
      </c>
      <c r="T79" s="21">
        <v>17.002269999999999</v>
      </c>
      <c r="U79" s="21">
        <v>-89.719390000000004</v>
      </c>
      <c r="V79" s="21" t="s">
        <v>1427</v>
      </c>
      <c r="W79" s="21" t="s">
        <v>1409</v>
      </c>
      <c r="X79" s="21"/>
      <c r="Y79" s="48" t="s">
        <v>747</v>
      </c>
      <c r="Z79" s="48" t="s">
        <v>748</v>
      </c>
      <c r="AA79" s="48" t="s">
        <v>930</v>
      </c>
      <c r="AB79" s="50">
        <v>579235</v>
      </c>
      <c r="AC79" s="50">
        <v>3143</v>
      </c>
      <c r="AD79" s="48">
        <v>7.7</v>
      </c>
      <c r="AE79" s="50">
        <v>443.9</v>
      </c>
      <c r="AF79" s="50">
        <v>1749</v>
      </c>
      <c r="AG79" s="50">
        <v>428.2</v>
      </c>
      <c r="AH79" s="48">
        <v>7.9</v>
      </c>
      <c r="AI79" s="48" t="s">
        <v>474</v>
      </c>
      <c r="AJ79" s="48" t="s">
        <v>1254</v>
      </c>
      <c r="AK79" s="51" t="s">
        <v>1959</v>
      </c>
      <c r="AL79" s="51" t="s">
        <v>2046</v>
      </c>
    </row>
    <row r="80" spans="1:41">
      <c r="A80" s="48" t="s">
        <v>1905</v>
      </c>
      <c r="B80" s="48" t="s">
        <v>516</v>
      </c>
      <c r="C80" s="48" t="s">
        <v>931</v>
      </c>
      <c r="D80" s="48" t="s">
        <v>932</v>
      </c>
      <c r="E80" s="48" t="s">
        <v>933</v>
      </c>
      <c r="F80" s="48" t="s">
        <v>934</v>
      </c>
      <c r="G80" s="26" t="s">
        <v>1297</v>
      </c>
      <c r="H80" s="26" t="s">
        <v>1918</v>
      </c>
      <c r="I80" s="26" t="s">
        <v>1383</v>
      </c>
      <c r="J80" s="26" t="s">
        <v>1410</v>
      </c>
      <c r="K80" s="23">
        <v>40315</v>
      </c>
      <c r="L80" s="26" t="s">
        <v>1430</v>
      </c>
      <c r="M80" s="26" t="s">
        <v>1584</v>
      </c>
      <c r="N80" s="26" t="s">
        <v>1585</v>
      </c>
      <c r="O80" s="26" t="s">
        <v>1586</v>
      </c>
      <c r="P80" s="26"/>
      <c r="Q80" s="26" t="s">
        <v>1587</v>
      </c>
      <c r="R80" s="26" t="s">
        <v>1583</v>
      </c>
      <c r="S80" s="29" t="s">
        <v>1588</v>
      </c>
      <c r="T80" s="26">
        <v>14.44589</v>
      </c>
      <c r="U80" s="26">
        <v>-87.551379999999995</v>
      </c>
      <c r="V80" s="29" t="s">
        <v>1571</v>
      </c>
      <c r="W80" s="26" t="s">
        <v>1409</v>
      </c>
      <c r="X80" s="26"/>
      <c r="Y80" s="48" t="s">
        <v>935</v>
      </c>
      <c r="Z80" s="48" t="s">
        <v>936</v>
      </c>
      <c r="AA80" s="48" t="s">
        <v>937</v>
      </c>
      <c r="AB80" s="50">
        <v>2321574</v>
      </c>
      <c r="AC80" s="50">
        <v>38537</v>
      </c>
      <c r="AD80" s="48">
        <v>6.5</v>
      </c>
      <c r="AE80" s="50">
        <v>400.8</v>
      </c>
      <c r="AF80" s="50">
        <v>2305</v>
      </c>
      <c r="AG80" s="50">
        <v>1030.8</v>
      </c>
      <c r="AH80" s="48">
        <v>49.9</v>
      </c>
      <c r="AI80" s="48" t="s">
        <v>450</v>
      </c>
      <c r="AJ80" s="48" t="s">
        <v>1256</v>
      </c>
      <c r="AK80" s="51" t="s">
        <v>2156</v>
      </c>
      <c r="AL80" s="46" t="s">
        <v>2202</v>
      </c>
      <c r="AO80" s="51"/>
    </row>
    <row r="81" spans="1:41">
      <c r="A81" s="48" t="s">
        <v>1905</v>
      </c>
      <c r="B81" s="48" t="s">
        <v>516</v>
      </c>
      <c r="C81" s="48" t="s">
        <v>938</v>
      </c>
      <c r="D81" s="48" t="s">
        <v>939</v>
      </c>
      <c r="E81" s="48" t="s">
        <v>940</v>
      </c>
      <c r="F81" s="48" t="s">
        <v>941</v>
      </c>
      <c r="G81" s="21" t="s">
        <v>1359</v>
      </c>
      <c r="H81" s="21" t="s">
        <v>1918</v>
      </c>
      <c r="I81" s="22" t="s">
        <v>1383</v>
      </c>
      <c r="J81" s="22" t="s">
        <v>1839</v>
      </c>
      <c r="K81" s="37">
        <v>34716</v>
      </c>
      <c r="L81" s="22"/>
      <c r="M81" s="22"/>
      <c r="N81" s="22"/>
      <c r="O81" s="22" t="s">
        <v>1840</v>
      </c>
      <c r="P81" s="22"/>
      <c r="Q81" s="22" t="s">
        <v>1841</v>
      </c>
      <c r="R81" s="22" t="s">
        <v>1842</v>
      </c>
      <c r="S81" s="40" t="s">
        <v>1843</v>
      </c>
      <c r="T81" s="22">
        <v>18.289334</v>
      </c>
      <c r="U81" s="22">
        <v>-66.123692000000005</v>
      </c>
      <c r="V81" s="40"/>
      <c r="W81" s="22" t="s">
        <v>1409</v>
      </c>
      <c r="X81" s="22" t="s">
        <v>1844</v>
      </c>
      <c r="Y81" s="48" t="s">
        <v>463</v>
      </c>
      <c r="Z81" s="48" t="s">
        <v>584</v>
      </c>
      <c r="AA81" s="48" t="s">
        <v>942</v>
      </c>
      <c r="AB81" s="50">
        <v>2339317</v>
      </c>
      <c r="AC81" s="50">
        <v>13081</v>
      </c>
      <c r="AD81" s="48">
        <v>11.6</v>
      </c>
      <c r="AE81" s="50">
        <v>378.3</v>
      </c>
      <c r="AF81" s="50">
        <v>2315</v>
      </c>
      <c r="AG81" s="50">
        <v>534.5</v>
      </c>
      <c r="AH81" s="48">
        <v>37</v>
      </c>
      <c r="AI81" s="48" t="s">
        <v>474</v>
      </c>
      <c r="AJ81" s="48" t="s">
        <v>1254</v>
      </c>
      <c r="AK81" s="51" t="s">
        <v>2019</v>
      </c>
      <c r="AL81" s="51" t="s">
        <v>2106</v>
      </c>
    </row>
    <row r="82" spans="1:41">
      <c r="A82" s="48" t="s">
        <v>1905</v>
      </c>
      <c r="B82" s="48" t="s">
        <v>516</v>
      </c>
      <c r="C82" s="48" t="s">
        <v>943</v>
      </c>
      <c r="D82" s="48" t="s">
        <v>944</v>
      </c>
      <c r="E82" s="48" t="s">
        <v>945</v>
      </c>
      <c r="F82" s="48" t="s">
        <v>946</v>
      </c>
      <c r="G82" s="26" t="s">
        <v>1294</v>
      </c>
      <c r="H82" s="26" t="s">
        <v>1918</v>
      </c>
      <c r="I82" s="26" t="s">
        <v>1383</v>
      </c>
      <c r="J82" s="26" t="s">
        <v>1560</v>
      </c>
      <c r="K82" s="23">
        <v>39980</v>
      </c>
      <c r="L82" s="26" t="s">
        <v>1430</v>
      </c>
      <c r="M82" s="26" t="s">
        <v>1567</v>
      </c>
      <c r="N82" s="26" t="s">
        <v>1572</v>
      </c>
      <c r="O82" s="26" t="s">
        <v>1573</v>
      </c>
      <c r="P82" s="26"/>
      <c r="Q82" s="26" t="s">
        <v>1574</v>
      </c>
      <c r="R82" s="26" t="s">
        <v>1425</v>
      </c>
      <c r="S82" s="29" t="s">
        <v>1575</v>
      </c>
      <c r="T82" s="26">
        <v>14.55171</v>
      </c>
      <c r="U82" s="26">
        <v>-91.193240000000003</v>
      </c>
      <c r="V82" s="29" t="s">
        <v>1576</v>
      </c>
      <c r="W82" s="26" t="s">
        <v>1409</v>
      </c>
      <c r="X82" s="26"/>
      <c r="Y82" s="48" t="s">
        <v>947</v>
      </c>
      <c r="Z82" s="48" t="s">
        <v>948</v>
      </c>
      <c r="AA82" s="48" t="s">
        <v>949</v>
      </c>
      <c r="AB82" s="50">
        <v>2191462</v>
      </c>
      <c r="AC82" s="50">
        <v>38012</v>
      </c>
      <c r="AD82" s="48">
        <v>7</v>
      </c>
      <c r="AE82" s="50">
        <v>382</v>
      </c>
      <c r="AF82" s="50">
        <v>2295</v>
      </c>
      <c r="AG82" s="50">
        <v>971.7</v>
      </c>
      <c r="AH82" s="48">
        <v>56.1</v>
      </c>
      <c r="AI82" s="48" t="s">
        <v>2232</v>
      </c>
      <c r="AJ82" s="48" t="s">
        <v>1256</v>
      </c>
      <c r="AK82" s="51" t="s">
        <v>2154</v>
      </c>
      <c r="AL82" s="46" t="s">
        <v>2200</v>
      </c>
      <c r="AO82" s="51"/>
    </row>
    <row r="83" spans="1:41">
      <c r="A83" s="48" t="s">
        <v>1905</v>
      </c>
      <c r="B83" s="48" t="s">
        <v>516</v>
      </c>
      <c r="C83" s="48" t="s">
        <v>950</v>
      </c>
      <c r="D83" s="48" t="s">
        <v>951</v>
      </c>
      <c r="E83" s="48" t="s">
        <v>952</v>
      </c>
      <c r="F83" s="48" t="s">
        <v>953</v>
      </c>
      <c r="G83" s="21" t="s">
        <v>1321</v>
      </c>
      <c r="H83" s="21" t="s">
        <v>1918</v>
      </c>
      <c r="I83" s="26" t="s">
        <v>1383</v>
      </c>
      <c r="J83" s="21" t="s">
        <v>1473</v>
      </c>
      <c r="K83" s="23">
        <v>41748</v>
      </c>
      <c r="L83" s="21" t="s">
        <v>41</v>
      </c>
      <c r="M83" s="21" t="s">
        <v>1690</v>
      </c>
      <c r="N83" s="21" t="s">
        <v>1691</v>
      </c>
      <c r="O83" s="21" t="s">
        <v>1692</v>
      </c>
      <c r="P83" s="21" t="s">
        <v>1693</v>
      </c>
      <c r="Q83" s="21" t="s">
        <v>1478</v>
      </c>
      <c r="R83" s="21" t="s">
        <v>1479</v>
      </c>
      <c r="S83" s="24" t="s">
        <v>1694</v>
      </c>
      <c r="T83" s="25">
        <v>33.224499999999999</v>
      </c>
      <c r="U83" s="25">
        <v>-116.45574000000001</v>
      </c>
      <c r="V83" s="24" t="s">
        <v>1695</v>
      </c>
      <c r="W83" s="21" t="s">
        <v>1471</v>
      </c>
      <c r="X83" s="21"/>
      <c r="Y83" s="48" t="s">
        <v>471</v>
      </c>
      <c r="Z83" s="48" t="s">
        <v>954</v>
      </c>
      <c r="AA83" s="48" t="s">
        <v>955</v>
      </c>
      <c r="AB83" s="50">
        <v>1639973</v>
      </c>
      <c r="AC83" s="50">
        <v>6287</v>
      </c>
      <c r="AD83" s="48">
        <v>12.4</v>
      </c>
      <c r="AE83" s="50">
        <v>512.29999999999995</v>
      </c>
      <c r="AF83" s="50">
        <v>2213</v>
      </c>
      <c r="AG83" s="50">
        <v>693.2</v>
      </c>
      <c r="AH83" s="48">
        <v>23</v>
      </c>
      <c r="AI83" s="48" t="s">
        <v>474</v>
      </c>
      <c r="AJ83" s="48" t="s">
        <v>1254</v>
      </c>
      <c r="AK83" s="51" t="s">
        <v>1989</v>
      </c>
      <c r="AL83" s="51" t="s">
        <v>2076</v>
      </c>
    </row>
    <row r="84" spans="1:41">
      <c r="A84" s="48" t="s">
        <v>1905</v>
      </c>
      <c r="B84" s="48" t="s">
        <v>516</v>
      </c>
      <c r="C84" s="48" t="s">
        <v>956</v>
      </c>
      <c r="D84" s="48" t="s">
        <v>957</v>
      </c>
      <c r="E84" s="48" t="s">
        <v>958</v>
      </c>
      <c r="F84" s="48" t="s">
        <v>959</v>
      </c>
      <c r="G84" s="21" t="s">
        <v>1266</v>
      </c>
      <c r="H84" s="21" t="s">
        <v>1918</v>
      </c>
      <c r="I84" s="21" t="s">
        <v>1386</v>
      </c>
      <c r="J84" s="21" t="s">
        <v>1437</v>
      </c>
      <c r="K84" s="23">
        <v>36968</v>
      </c>
      <c r="L84" s="21" t="s">
        <v>41</v>
      </c>
      <c r="M84" s="21"/>
      <c r="N84" s="21" t="s">
        <v>1438</v>
      </c>
      <c r="O84" s="21" t="s">
        <v>1439</v>
      </c>
      <c r="P84" s="21"/>
      <c r="Q84" s="21" t="s">
        <v>1440</v>
      </c>
      <c r="R84" s="21" t="s">
        <v>1441</v>
      </c>
      <c r="S84" s="24" t="s">
        <v>1442</v>
      </c>
      <c r="T84" s="25">
        <v>0.28000000000000003</v>
      </c>
      <c r="U84" s="25">
        <v>36.869999999999997</v>
      </c>
      <c r="V84" s="24"/>
      <c r="W84" s="21" t="s">
        <v>1443</v>
      </c>
      <c r="X84" s="21"/>
      <c r="Y84" s="48" t="s">
        <v>960</v>
      </c>
      <c r="Z84" s="48" t="s">
        <v>961</v>
      </c>
      <c r="AA84" s="48" t="s">
        <v>962</v>
      </c>
      <c r="AB84" s="50">
        <v>2807800</v>
      </c>
      <c r="AC84" s="50">
        <v>63027</v>
      </c>
      <c r="AD84" s="48">
        <v>6.2</v>
      </c>
      <c r="AE84" s="50">
        <v>383</v>
      </c>
      <c r="AF84" s="50">
        <v>2296</v>
      </c>
      <c r="AG84" s="50">
        <v>803.5</v>
      </c>
      <c r="AH84" s="48">
        <v>35.200000000000003</v>
      </c>
      <c r="AI84" s="48" t="s">
        <v>474</v>
      </c>
      <c r="AJ84" s="48" t="s">
        <v>1254</v>
      </c>
      <c r="AK84" s="51" t="s">
        <v>1963</v>
      </c>
      <c r="AL84" s="51" t="s">
        <v>2050</v>
      </c>
    </row>
    <row r="85" spans="1:41">
      <c r="A85" s="48" t="s">
        <v>1905</v>
      </c>
      <c r="B85" s="48" t="s">
        <v>516</v>
      </c>
      <c r="C85" s="48" t="s">
        <v>963</v>
      </c>
      <c r="D85" s="48" t="s">
        <v>964</v>
      </c>
      <c r="E85" s="48" t="s">
        <v>965</v>
      </c>
      <c r="F85" s="48" t="s">
        <v>966</v>
      </c>
      <c r="G85" s="26" t="s">
        <v>1322</v>
      </c>
      <c r="H85" s="26" t="s">
        <v>1918</v>
      </c>
      <c r="I85" s="26" t="s">
        <v>1383</v>
      </c>
      <c r="J85" s="26" t="s">
        <v>1696</v>
      </c>
      <c r="K85" s="23">
        <v>39904</v>
      </c>
      <c r="L85" s="26" t="s">
        <v>1445</v>
      </c>
      <c r="M85" s="26"/>
      <c r="N85" s="22"/>
      <c r="O85" s="26" t="s">
        <v>1697</v>
      </c>
      <c r="P85" s="26" t="s">
        <v>1698</v>
      </c>
      <c r="Q85" s="26" t="s">
        <v>1699</v>
      </c>
      <c r="R85" s="26" t="s">
        <v>1449</v>
      </c>
      <c r="S85" s="29" t="s">
        <v>1451</v>
      </c>
      <c r="T85" s="26">
        <v>40.386330000000001</v>
      </c>
      <c r="U85" s="26">
        <v>-5.73386</v>
      </c>
      <c r="V85" s="29"/>
      <c r="W85" s="26" t="s">
        <v>1452</v>
      </c>
      <c r="X85" s="26"/>
      <c r="Y85" s="48" t="s">
        <v>967</v>
      </c>
      <c r="Z85" s="48" t="s">
        <v>614</v>
      </c>
      <c r="AA85" s="48" t="s">
        <v>968</v>
      </c>
      <c r="AB85" s="50">
        <v>2505097</v>
      </c>
      <c r="AC85" s="50">
        <v>48317</v>
      </c>
      <c r="AD85" s="48">
        <v>7.8</v>
      </c>
      <c r="AE85" s="50">
        <v>359.6</v>
      </c>
      <c r="AF85" s="50">
        <v>2372</v>
      </c>
      <c r="AG85" s="50">
        <v>861.7</v>
      </c>
      <c r="AH85" s="48">
        <v>80.099999999999994</v>
      </c>
      <c r="AI85" s="48" t="s">
        <v>450</v>
      </c>
      <c r="AJ85" s="48" t="s">
        <v>1256</v>
      </c>
      <c r="AK85" s="51" t="s">
        <v>2169</v>
      </c>
      <c r="AL85" s="46" t="s">
        <v>2215</v>
      </c>
      <c r="AO85" s="51"/>
    </row>
    <row r="86" spans="1:41">
      <c r="A86" s="48" t="s">
        <v>1905</v>
      </c>
      <c r="B86" s="48" t="s">
        <v>516</v>
      </c>
      <c r="C86" s="48" t="s">
        <v>963</v>
      </c>
      <c r="D86" s="48" t="s">
        <v>969</v>
      </c>
      <c r="E86" s="48" t="s">
        <v>970</v>
      </c>
      <c r="F86" s="48" t="s">
        <v>971</v>
      </c>
      <c r="G86" s="22" t="s">
        <v>1379</v>
      </c>
      <c r="H86" s="26" t="s">
        <v>1920</v>
      </c>
      <c r="I86" s="26" t="s">
        <v>1383</v>
      </c>
      <c r="J86" s="22" t="s">
        <v>29</v>
      </c>
      <c r="K86" s="37">
        <v>43729</v>
      </c>
      <c r="L86" s="22" t="s">
        <v>1445</v>
      </c>
      <c r="M86" s="5" t="s">
        <v>2253</v>
      </c>
      <c r="N86" s="22"/>
      <c r="O86" s="22" t="s">
        <v>1899</v>
      </c>
      <c r="P86" s="22" t="s">
        <v>2254</v>
      </c>
      <c r="Q86" s="22" t="s">
        <v>19</v>
      </c>
      <c r="R86" s="22" t="s">
        <v>18</v>
      </c>
      <c r="S86" s="22" t="s">
        <v>1776</v>
      </c>
      <c r="T86" s="22">
        <v>36.781399999999998</v>
      </c>
      <c r="U86" s="22">
        <v>15.089399999999999</v>
      </c>
      <c r="V86" s="22"/>
      <c r="W86" s="22" t="s">
        <v>1452</v>
      </c>
      <c r="X86" s="22" t="s">
        <v>1900</v>
      </c>
      <c r="Y86" s="48" t="s">
        <v>972</v>
      </c>
      <c r="Z86" s="48" t="s">
        <v>961</v>
      </c>
      <c r="AA86" s="48" t="s">
        <v>973</v>
      </c>
      <c r="AB86" s="50">
        <v>3988607</v>
      </c>
      <c r="AC86" s="50">
        <v>384260</v>
      </c>
      <c r="AD86" s="52">
        <v>5.5463584049662096</v>
      </c>
      <c r="AE86" s="50">
        <v>383.49514651537999</v>
      </c>
      <c r="AF86" s="50">
        <v>2302</v>
      </c>
      <c r="AG86" s="50">
        <v>1887.8979148599999</v>
      </c>
      <c r="AH86" s="52">
        <v>29.266308259999999</v>
      </c>
      <c r="AI86" s="48" t="s">
        <v>474</v>
      </c>
      <c r="AJ86" s="48" t="s">
        <v>1254</v>
      </c>
      <c r="AK86" s="48" t="s">
        <v>2040</v>
      </c>
      <c r="AL86" s="48" t="s">
        <v>2127</v>
      </c>
    </row>
    <row r="87" spans="1:41">
      <c r="A87" s="48" t="s">
        <v>1905</v>
      </c>
      <c r="B87" s="48" t="s">
        <v>516</v>
      </c>
      <c r="C87" s="48" t="s">
        <v>974</v>
      </c>
      <c r="D87" s="48" t="s">
        <v>975</v>
      </c>
      <c r="E87" s="48" t="s">
        <v>976</v>
      </c>
      <c r="F87" s="48" t="s">
        <v>977</v>
      </c>
      <c r="G87" s="21" t="s">
        <v>1340</v>
      </c>
      <c r="H87" s="21" t="s">
        <v>1918</v>
      </c>
      <c r="I87" s="26" t="s">
        <v>1383</v>
      </c>
      <c r="J87" s="26" t="s">
        <v>1903</v>
      </c>
      <c r="K87" s="33">
        <v>37067</v>
      </c>
      <c r="L87" s="26" t="s">
        <v>1765</v>
      </c>
      <c r="M87" s="26"/>
      <c r="N87" s="26"/>
      <c r="O87" s="26" t="s">
        <v>1766</v>
      </c>
      <c r="P87" s="21"/>
      <c r="Q87" s="26" t="s">
        <v>1767</v>
      </c>
      <c r="R87" s="26" t="s">
        <v>1768</v>
      </c>
      <c r="S87" s="26" t="s">
        <v>1769</v>
      </c>
      <c r="T87" s="26">
        <v>43.287500000000001</v>
      </c>
      <c r="U87" s="26">
        <v>134.11945</v>
      </c>
      <c r="V87" s="26"/>
      <c r="W87" s="26" t="s">
        <v>1452</v>
      </c>
      <c r="X87" s="21"/>
      <c r="Y87" s="48" t="s">
        <v>978</v>
      </c>
      <c r="Z87" s="48" t="s">
        <v>979</v>
      </c>
      <c r="AA87" s="48" t="s">
        <v>980</v>
      </c>
      <c r="AB87" s="50">
        <v>3203808</v>
      </c>
      <c r="AC87" s="50">
        <v>72814</v>
      </c>
      <c r="AD87" s="48">
        <v>6.8</v>
      </c>
      <c r="AE87" s="50">
        <v>378.4</v>
      </c>
      <c r="AF87" s="50">
        <v>2208</v>
      </c>
      <c r="AG87" s="50">
        <v>829</v>
      </c>
      <c r="AH87" s="48">
        <v>73.900000000000006</v>
      </c>
      <c r="AI87" s="48" t="s">
        <v>474</v>
      </c>
      <c r="AJ87" s="48" t="s">
        <v>1254</v>
      </c>
      <c r="AK87" s="51" t="s">
        <v>2001</v>
      </c>
      <c r="AL87" s="51" t="s">
        <v>2088</v>
      </c>
    </row>
    <row r="88" spans="1:41">
      <c r="A88" s="48" t="s">
        <v>1905</v>
      </c>
      <c r="B88" s="48" t="s">
        <v>516</v>
      </c>
      <c r="C88" s="48" t="s">
        <v>981</v>
      </c>
      <c r="D88" s="48" t="s">
        <v>982</v>
      </c>
      <c r="E88" s="48" t="s">
        <v>983</v>
      </c>
      <c r="F88" s="48" t="s">
        <v>984</v>
      </c>
      <c r="G88" s="21" t="s">
        <v>1356</v>
      </c>
      <c r="H88" s="21" t="s">
        <v>1918</v>
      </c>
      <c r="I88" s="22" t="s">
        <v>1384</v>
      </c>
      <c r="J88" s="21" t="s">
        <v>1473</v>
      </c>
      <c r="K88" s="37">
        <v>42551</v>
      </c>
      <c r="L88" s="22" t="s">
        <v>1445</v>
      </c>
      <c r="M88" s="41" t="s">
        <v>1830</v>
      </c>
      <c r="N88" s="22" t="s">
        <v>1831</v>
      </c>
      <c r="O88" s="42" t="s">
        <v>1484</v>
      </c>
      <c r="P88" s="22" t="s">
        <v>1485</v>
      </c>
      <c r="Q88" s="21" t="s">
        <v>1486</v>
      </c>
      <c r="R88" s="22" t="s">
        <v>1479</v>
      </c>
      <c r="S88" s="24" t="s">
        <v>1832</v>
      </c>
      <c r="T88" s="22">
        <v>39.289292022585798</v>
      </c>
      <c r="U88" s="22">
        <v>-119.27360697649399</v>
      </c>
      <c r="V88" s="24" t="s">
        <v>1470</v>
      </c>
      <c r="W88" s="21" t="s">
        <v>1471</v>
      </c>
      <c r="X88" s="22"/>
      <c r="Y88" s="48" t="s">
        <v>833</v>
      </c>
      <c r="Z88" s="48" t="s">
        <v>748</v>
      </c>
      <c r="AA88" s="48" t="s">
        <v>985</v>
      </c>
      <c r="AB88" s="50">
        <v>2662804</v>
      </c>
      <c r="AC88" s="50">
        <v>13353</v>
      </c>
      <c r="AD88" s="48">
        <v>11.2</v>
      </c>
      <c r="AE88" s="50">
        <v>457.4</v>
      </c>
      <c r="AF88" s="50">
        <v>2251</v>
      </c>
      <c r="AG88" s="50">
        <v>688.7</v>
      </c>
      <c r="AH88" s="48">
        <v>29.2</v>
      </c>
      <c r="AI88" s="48" t="s">
        <v>474</v>
      </c>
      <c r="AJ88" s="48" t="s">
        <v>1254</v>
      </c>
      <c r="AK88" s="51" t="s">
        <v>2016</v>
      </c>
      <c r="AL88" s="51" t="s">
        <v>2103</v>
      </c>
    </row>
    <row r="89" spans="1:41">
      <c r="A89" s="48" t="s">
        <v>1905</v>
      </c>
      <c r="B89" s="48" t="s">
        <v>516</v>
      </c>
      <c r="C89" s="48" t="s">
        <v>986</v>
      </c>
      <c r="D89" s="48" t="s">
        <v>987</v>
      </c>
      <c r="E89" s="48" t="s">
        <v>988</v>
      </c>
      <c r="F89" s="48" t="s">
        <v>989</v>
      </c>
      <c r="G89" s="27" t="s">
        <v>1271</v>
      </c>
      <c r="H89" s="27" t="s">
        <v>1918</v>
      </c>
      <c r="I89" s="27" t="s">
        <v>1383</v>
      </c>
      <c r="J89" s="27" t="s">
        <v>1473</v>
      </c>
      <c r="K89" s="28">
        <v>41077</v>
      </c>
      <c r="L89" s="27" t="s">
        <v>1445</v>
      </c>
      <c r="M89" s="27" t="s">
        <v>1474</v>
      </c>
      <c r="N89" s="27" t="s">
        <v>1475</v>
      </c>
      <c r="O89" s="27" t="s">
        <v>1476</v>
      </c>
      <c r="P89" s="27" t="s">
        <v>1477</v>
      </c>
      <c r="Q89" s="27" t="s">
        <v>1478</v>
      </c>
      <c r="R89" s="27" t="s">
        <v>1479</v>
      </c>
      <c r="S89" s="30" t="s">
        <v>1480</v>
      </c>
      <c r="T89" s="31">
        <v>39.291420000000002</v>
      </c>
      <c r="U89" s="31">
        <v>-120.67892000000001</v>
      </c>
      <c r="V89" s="30" t="s">
        <v>1481</v>
      </c>
      <c r="W89" s="27" t="s">
        <v>1471</v>
      </c>
      <c r="X89" s="27"/>
      <c r="Y89" s="48" t="s">
        <v>990</v>
      </c>
      <c r="Z89" s="48" t="s">
        <v>991</v>
      </c>
      <c r="AA89" s="48" t="s">
        <v>992</v>
      </c>
      <c r="AB89" s="50">
        <v>3065353</v>
      </c>
      <c r="AC89" s="50">
        <v>73163</v>
      </c>
      <c r="AD89" s="48">
        <v>4.4000000000000004</v>
      </c>
      <c r="AE89" s="50">
        <v>344.1</v>
      </c>
      <c r="AF89" s="50">
        <v>2244</v>
      </c>
      <c r="AG89" s="50">
        <v>1099.5999999999999</v>
      </c>
      <c r="AH89" s="48">
        <v>35.799999999999997</v>
      </c>
      <c r="AI89" s="48" t="s">
        <v>450</v>
      </c>
      <c r="AJ89" s="48" t="s">
        <v>1256</v>
      </c>
      <c r="AK89" s="51" t="s">
        <v>2141</v>
      </c>
      <c r="AL89" s="46" t="s">
        <v>2187</v>
      </c>
      <c r="AO89" s="51"/>
    </row>
    <row r="90" spans="1:41">
      <c r="A90" s="48" t="s">
        <v>1905</v>
      </c>
      <c r="B90" s="48" t="s">
        <v>516</v>
      </c>
      <c r="C90" s="48" t="s">
        <v>993</v>
      </c>
      <c r="D90" s="48" t="s">
        <v>994</v>
      </c>
      <c r="E90" s="48" t="s">
        <v>995</v>
      </c>
      <c r="F90" s="48" t="s">
        <v>996</v>
      </c>
      <c r="G90" s="26" t="s">
        <v>1341</v>
      </c>
      <c r="H90" s="26" t="s">
        <v>1918</v>
      </c>
      <c r="I90" s="26" t="s">
        <v>1386</v>
      </c>
      <c r="J90" s="26" t="s">
        <v>1521</v>
      </c>
      <c r="K90" s="23">
        <v>40334</v>
      </c>
      <c r="L90" s="26" t="s">
        <v>1445</v>
      </c>
      <c r="M90" s="26"/>
      <c r="N90" s="26"/>
      <c r="O90" s="26" t="s">
        <v>1770</v>
      </c>
      <c r="P90" s="26"/>
      <c r="Q90" s="26" t="s">
        <v>1506</v>
      </c>
      <c r="R90" s="26" t="s">
        <v>1507</v>
      </c>
      <c r="S90" s="29" t="s">
        <v>1654</v>
      </c>
      <c r="T90" s="26">
        <v>50.3313889</v>
      </c>
      <c r="U90" s="26">
        <v>16.546944400000001</v>
      </c>
      <c r="V90" s="29"/>
      <c r="W90" s="26" t="s">
        <v>1452</v>
      </c>
      <c r="X90" s="26"/>
      <c r="Y90" s="48" t="s">
        <v>827</v>
      </c>
      <c r="Z90" s="48" t="s">
        <v>997</v>
      </c>
      <c r="AA90" s="48" t="s">
        <v>998</v>
      </c>
      <c r="AB90" s="50">
        <v>2901270</v>
      </c>
      <c r="AC90" s="50">
        <v>62215</v>
      </c>
      <c r="AD90" s="48">
        <v>6</v>
      </c>
      <c r="AE90" s="50">
        <v>402.3</v>
      </c>
      <c r="AF90" s="50">
        <v>2183</v>
      </c>
      <c r="AG90" s="50">
        <v>1009.3</v>
      </c>
      <c r="AH90" s="48">
        <v>49.7</v>
      </c>
      <c r="AI90" s="48" t="s">
        <v>474</v>
      </c>
      <c r="AJ90" s="48" t="s">
        <v>1254</v>
      </c>
      <c r="AK90" s="51" t="s">
        <v>2002</v>
      </c>
      <c r="AL90" s="51" t="s">
        <v>2089</v>
      </c>
    </row>
    <row r="91" spans="1:41">
      <c r="A91" s="48" t="s">
        <v>1905</v>
      </c>
      <c r="B91" s="48" t="s">
        <v>516</v>
      </c>
      <c r="C91" s="48" t="s">
        <v>999</v>
      </c>
      <c r="D91" s="48" t="s">
        <v>1000</v>
      </c>
      <c r="E91" s="48" t="s">
        <v>1001</v>
      </c>
      <c r="F91" s="48" t="s">
        <v>1002</v>
      </c>
      <c r="G91" s="27" t="s">
        <v>1272</v>
      </c>
      <c r="H91" s="27" t="s">
        <v>1918</v>
      </c>
      <c r="I91" s="27" t="s">
        <v>1383</v>
      </c>
      <c r="J91" s="27" t="s">
        <v>1473</v>
      </c>
      <c r="K91" s="28">
        <v>41092</v>
      </c>
      <c r="L91" s="27" t="s">
        <v>1445</v>
      </c>
      <c r="M91" s="27" t="s">
        <v>1482</v>
      </c>
      <c r="N91" s="27" t="s">
        <v>1483</v>
      </c>
      <c r="O91" s="27" t="s">
        <v>1484</v>
      </c>
      <c r="P91" s="27" t="s">
        <v>1485</v>
      </c>
      <c r="Q91" s="27" t="s">
        <v>1486</v>
      </c>
      <c r="R91" s="27" t="s">
        <v>1479</v>
      </c>
      <c r="S91" s="30" t="s">
        <v>1487</v>
      </c>
      <c r="T91" s="31">
        <v>39.288400000000003</v>
      </c>
      <c r="U91" s="31">
        <v>-119.28136000000001</v>
      </c>
      <c r="V91" s="30" t="s">
        <v>1488</v>
      </c>
      <c r="W91" s="27" t="s">
        <v>1471</v>
      </c>
      <c r="X91" s="27"/>
      <c r="Y91" s="48" t="s">
        <v>1003</v>
      </c>
      <c r="Z91" s="48" t="s">
        <v>869</v>
      </c>
      <c r="AA91" s="48" t="s">
        <v>1004</v>
      </c>
      <c r="AB91" s="50">
        <v>1895213</v>
      </c>
      <c r="AC91" s="50">
        <v>33356</v>
      </c>
      <c r="AD91" s="48">
        <v>5</v>
      </c>
      <c r="AE91" s="50">
        <v>376.3</v>
      </c>
      <c r="AF91" s="50">
        <v>2282</v>
      </c>
      <c r="AG91" s="50">
        <v>1050.5999999999999</v>
      </c>
      <c r="AH91" s="48">
        <v>29.9</v>
      </c>
      <c r="AI91" s="48" t="s">
        <v>450</v>
      </c>
      <c r="AJ91" s="48" t="s">
        <v>1256</v>
      </c>
      <c r="AK91" s="51" t="s">
        <v>2142</v>
      </c>
      <c r="AL91" s="46" t="s">
        <v>2188</v>
      </c>
      <c r="AO91" s="51"/>
    </row>
    <row r="92" spans="1:41">
      <c r="A92" s="48" t="s">
        <v>1905</v>
      </c>
      <c r="B92" s="48" t="s">
        <v>516</v>
      </c>
      <c r="C92" s="48" t="s">
        <v>1005</v>
      </c>
      <c r="D92" s="48" t="s">
        <v>1006</v>
      </c>
      <c r="E92" s="48" t="s">
        <v>1007</v>
      </c>
      <c r="F92" s="48" t="s">
        <v>1008</v>
      </c>
      <c r="G92" s="26" t="s">
        <v>1292</v>
      </c>
      <c r="H92" s="26" t="s">
        <v>1918</v>
      </c>
      <c r="I92" s="26" t="s">
        <v>1383</v>
      </c>
      <c r="J92" s="26" t="s">
        <v>1560</v>
      </c>
      <c r="K92" s="23">
        <v>40827</v>
      </c>
      <c r="L92" s="26" t="s">
        <v>1445</v>
      </c>
      <c r="M92" s="26" t="s">
        <v>1561</v>
      </c>
      <c r="N92" s="26" t="s">
        <v>1562</v>
      </c>
      <c r="O92" s="26" t="s">
        <v>1563</v>
      </c>
      <c r="P92" s="26" t="s">
        <v>1564</v>
      </c>
      <c r="Q92" s="26" t="s">
        <v>1565</v>
      </c>
      <c r="R92" s="26" t="s">
        <v>1479</v>
      </c>
      <c r="S92" s="29" t="s">
        <v>1566</v>
      </c>
      <c r="T92" s="26">
        <v>38.134250000000002</v>
      </c>
      <c r="U92" s="26">
        <v>-109.61521</v>
      </c>
      <c r="V92" s="29" t="s">
        <v>1436</v>
      </c>
      <c r="W92" s="26" t="s">
        <v>1471</v>
      </c>
      <c r="X92" s="26"/>
      <c r="Y92" s="48" t="s">
        <v>1009</v>
      </c>
      <c r="Z92" s="48" t="s">
        <v>675</v>
      </c>
      <c r="AA92" s="48" t="s">
        <v>1010</v>
      </c>
      <c r="AB92" s="50">
        <v>2031711</v>
      </c>
      <c r="AC92" s="50">
        <v>10431</v>
      </c>
      <c r="AD92" s="48">
        <v>10.9</v>
      </c>
      <c r="AE92" s="50">
        <v>452.6</v>
      </c>
      <c r="AF92" s="50">
        <v>2193</v>
      </c>
      <c r="AG92" s="50">
        <v>585.9</v>
      </c>
      <c r="AH92" s="48">
        <v>22.9</v>
      </c>
      <c r="AI92" s="48" t="s">
        <v>474</v>
      </c>
      <c r="AJ92" s="48" t="s">
        <v>1254</v>
      </c>
      <c r="AK92" s="51" t="s">
        <v>1974</v>
      </c>
      <c r="AL92" s="51" t="s">
        <v>2061</v>
      </c>
    </row>
    <row r="93" spans="1:41">
      <c r="A93" s="48" t="s">
        <v>1905</v>
      </c>
      <c r="B93" s="48" t="s">
        <v>516</v>
      </c>
      <c r="C93" s="48" t="s">
        <v>1011</v>
      </c>
      <c r="D93" s="48" t="s">
        <v>1012</v>
      </c>
      <c r="E93" s="48" t="s">
        <v>1013</v>
      </c>
      <c r="F93" s="48" t="s">
        <v>1014</v>
      </c>
      <c r="G93" s="26" t="s">
        <v>1329</v>
      </c>
      <c r="H93" s="26" t="s">
        <v>1918</v>
      </c>
      <c r="I93" s="26" t="s">
        <v>1383</v>
      </c>
      <c r="J93" s="26" t="s">
        <v>1462</v>
      </c>
      <c r="K93" s="23">
        <v>38569</v>
      </c>
      <c r="L93" s="26" t="s">
        <v>1445</v>
      </c>
      <c r="M93" s="26" t="s">
        <v>1663</v>
      </c>
      <c r="N93" s="22" t="s">
        <v>1718</v>
      </c>
      <c r="O93" s="26" t="s">
        <v>1719</v>
      </c>
      <c r="P93" s="26" t="s">
        <v>1659</v>
      </c>
      <c r="Q93" s="26" t="s">
        <v>1660</v>
      </c>
      <c r="R93" s="26" t="s">
        <v>1479</v>
      </c>
      <c r="S93" s="29" t="s">
        <v>1720</v>
      </c>
      <c r="T93" s="26">
        <v>31.8833333</v>
      </c>
      <c r="U93" s="26">
        <v>-109.2</v>
      </c>
      <c r="V93" s="29"/>
      <c r="W93" s="26" t="s">
        <v>1471</v>
      </c>
      <c r="X93" s="26"/>
      <c r="Y93" s="48" t="s">
        <v>747</v>
      </c>
      <c r="Z93" s="48" t="s">
        <v>748</v>
      </c>
      <c r="AA93" s="48" t="s">
        <v>930</v>
      </c>
      <c r="AB93" s="50">
        <v>2356820</v>
      </c>
      <c r="AC93" s="50">
        <v>42052</v>
      </c>
      <c r="AD93" s="48">
        <v>8</v>
      </c>
      <c r="AE93" s="50">
        <v>358.9</v>
      </c>
      <c r="AF93" s="50">
        <v>2353</v>
      </c>
      <c r="AG93" s="50">
        <v>713.6</v>
      </c>
      <c r="AH93" s="48">
        <v>72.5</v>
      </c>
      <c r="AI93" s="48" t="s">
        <v>450</v>
      </c>
      <c r="AJ93" s="48" t="s">
        <v>1256</v>
      </c>
      <c r="AK93" s="51" t="s">
        <v>2173</v>
      </c>
      <c r="AL93" s="46" t="s">
        <v>2219</v>
      </c>
      <c r="AO93" s="51"/>
    </row>
    <row r="94" spans="1:41">
      <c r="A94" s="48" t="s">
        <v>1905</v>
      </c>
      <c r="B94" s="48" t="s">
        <v>516</v>
      </c>
      <c r="C94" s="48" t="s">
        <v>1015</v>
      </c>
      <c r="D94" s="48" t="s">
        <v>1016</v>
      </c>
      <c r="E94" s="48" t="s">
        <v>1017</v>
      </c>
      <c r="F94" s="48" t="s">
        <v>1018</v>
      </c>
      <c r="G94" s="21" t="s">
        <v>1352</v>
      </c>
      <c r="H94" s="21" t="s">
        <v>1918</v>
      </c>
      <c r="I94" s="21" t="s">
        <v>1383</v>
      </c>
      <c r="J94" s="22" t="s">
        <v>1473</v>
      </c>
      <c r="K94" s="37">
        <v>41864</v>
      </c>
      <c r="L94" s="22" t="s">
        <v>1445</v>
      </c>
      <c r="M94" s="22" t="s">
        <v>1814</v>
      </c>
      <c r="N94" s="22" t="s">
        <v>1815</v>
      </c>
      <c r="O94" s="22" t="s">
        <v>1816</v>
      </c>
      <c r="P94" s="22"/>
      <c r="Q94" s="22" t="s">
        <v>1787</v>
      </c>
      <c r="R94" s="22" t="s">
        <v>1416</v>
      </c>
      <c r="S94" s="38" t="s">
        <v>1817</v>
      </c>
      <c r="T94" s="39">
        <v>17.31209303252399</v>
      </c>
      <c r="U94" s="39">
        <v>-96.546090021729469</v>
      </c>
      <c r="V94" s="38" t="s">
        <v>1531</v>
      </c>
      <c r="W94" s="22" t="s">
        <v>1409</v>
      </c>
      <c r="X94" s="22"/>
      <c r="Y94" s="48" t="s">
        <v>1019</v>
      </c>
      <c r="Z94" s="48" t="s">
        <v>882</v>
      </c>
      <c r="AA94" s="48" t="s">
        <v>1020</v>
      </c>
      <c r="AB94" s="50">
        <v>1285229</v>
      </c>
      <c r="AC94" s="50">
        <v>5685</v>
      </c>
      <c r="AD94" s="48">
        <v>12.9</v>
      </c>
      <c r="AE94" s="50">
        <v>545.9</v>
      </c>
      <c r="AF94" s="50">
        <v>2129</v>
      </c>
      <c r="AG94" s="50">
        <v>640.29999999999995</v>
      </c>
      <c r="AH94" s="48">
        <v>20.3</v>
      </c>
      <c r="AI94" s="48" t="s">
        <v>474</v>
      </c>
      <c r="AJ94" s="48" t="s">
        <v>1254</v>
      </c>
      <c r="AK94" s="51" t="s">
        <v>2012</v>
      </c>
      <c r="AL94" s="51" t="s">
        <v>2099</v>
      </c>
    </row>
    <row r="95" spans="1:41">
      <c r="A95" s="48" t="s">
        <v>1905</v>
      </c>
      <c r="B95" s="48" t="s">
        <v>516</v>
      </c>
      <c r="C95" s="48" t="s">
        <v>1021</v>
      </c>
      <c r="D95" s="48" t="s">
        <v>1022</v>
      </c>
      <c r="E95" s="48" t="s">
        <v>1023</v>
      </c>
      <c r="F95" s="48" t="s">
        <v>1024</v>
      </c>
      <c r="G95" s="26" t="s">
        <v>1315</v>
      </c>
      <c r="H95" s="26" t="s">
        <v>1918</v>
      </c>
      <c r="I95" s="21" t="s">
        <v>1383</v>
      </c>
      <c r="J95" s="26" t="s">
        <v>1668</v>
      </c>
      <c r="K95" s="23">
        <v>38875</v>
      </c>
      <c r="L95" s="26" t="s">
        <v>1445</v>
      </c>
      <c r="M95" s="26"/>
      <c r="N95" s="26"/>
      <c r="O95" s="26" t="s">
        <v>1674</v>
      </c>
      <c r="P95" s="26" t="s">
        <v>1675</v>
      </c>
      <c r="Q95" s="26" t="s">
        <v>1671</v>
      </c>
      <c r="R95" s="26" t="s">
        <v>1672</v>
      </c>
      <c r="S95" s="29" t="s">
        <v>1676</v>
      </c>
      <c r="T95" s="26">
        <v>42.65</v>
      </c>
      <c r="U95" s="26">
        <v>77.180000000000007</v>
      </c>
      <c r="V95" s="29"/>
      <c r="W95" s="26" t="s">
        <v>1452</v>
      </c>
      <c r="X95" s="26"/>
      <c r="Y95" s="48" t="s">
        <v>471</v>
      </c>
      <c r="Z95" s="48" t="s">
        <v>498</v>
      </c>
      <c r="AA95" s="48" t="s">
        <v>1025</v>
      </c>
      <c r="AB95" s="50">
        <v>3822979</v>
      </c>
      <c r="AC95" s="50">
        <v>116364</v>
      </c>
      <c r="AD95" s="48">
        <v>5.4</v>
      </c>
      <c r="AE95" s="50">
        <v>335.5</v>
      </c>
      <c r="AF95" s="50">
        <v>2345</v>
      </c>
      <c r="AG95" s="50">
        <v>860.7</v>
      </c>
      <c r="AH95" s="48">
        <v>85.9</v>
      </c>
      <c r="AI95" s="48" t="s">
        <v>450</v>
      </c>
      <c r="AJ95" s="48" t="s">
        <v>1256</v>
      </c>
      <c r="AK95" s="51" t="s">
        <v>2165</v>
      </c>
      <c r="AL95" s="46" t="s">
        <v>2211</v>
      </c>
      <c r="AO95" s="51"/>
    </row>
    <row r="96" spans="1:41">
      <c r="A96" s="48" t="s">
        <v>1905</v>
      </c>
      <c r="B96" s="48" t="s">
        <v>516</v>
      </c>
      <c r="C96" s="48" t="s">
        <v>1026</v>
      </c>
      <c r="D96" s="48" t="s">
        <v>1027</v>
      </c>
      <c r="E96" s="48" t="s">
        <v>1028</v>
      </c>
      <c r="F96" s="48" t="s">
        <v>1029</v>
      </c>
      <c r="G96" s="22" t="s">
        <v>1361</v>
      </c>
      <c r="H96" s="21" t="s">
        <v>1918</v>
      </c>
      <c r="I96" s="21" t="s">
        <v>1383</v>
      </c>
      <c r="J96" s="22" t="s">
        <v>1462</v>
      </c>
      <c r="K96" s="23">
        <v>40271</v>
      </c>
      <c r="L96" s="22" t="s">
        <v>1445</v>
      </c>
      <c r="M96" s="22" t="s">
        <v>1849</v>
      </c>
      <c r="N96" s="22" t="s">
        <v>1850</v>
      </c>
      <c r="O96" s="22" t="s">
        <v>1851</v>
      </c>
      <c r="P96" s="22" t="s">
        <v>1852</v>
      </c>
      <c r="Q96" s="22" t="s">
        <v>1478</v>
      </c>
      <c r="R96" s="22" t="s">
        <v>1479</v>
      </c>
      <c r="S96" s="38" t="s">
        <v>1853</v>
      </c>
      <c r="T96" s="22">
        <v>37.083329999999997</v>
      </c>
      <c r="U96" s="22">
        <v>-121.81667</v>
      </c>
      <c r="V96" s="38" t="s">
        <v>1571</v>
      </c>
      <c r="W96" s="22" t="s">
        <v>1471</v>
      </c>
      <c r="X96" s="22"/>
      <c r="Y96" s="48" t="s">
        <v>662</v>
      </c>
      <c r="Z96" s="48" t="s">
        <v>1030</v>
      </c>
      <c r="AA96" s="48" t="s">
        <v>1031</v>
      </c>
      <c r="AB96" s="50">
        <v>2537454</v>
      </c>
      <c r="AC96" s="50">
        <v>98699</v>
      </c>
      <c r="AD96" s="48">
        <v>5.6</v>
      </c>
      <c r="AE96" s="50">
        <v>343.9</v>
      </c>
      <c r="AF96" s="50">
        <v>2340</v>
      </c>
      <c r="AG96" s="50">
        <v>890.8</v>
      </c>
      <c r="AH96" s="48">
        <v>55.7</v>
      </c>
      <c r="AI96" s="48" t="s">
        <v>474</v>
      </c>
      <c r="AJ96" s="48" t="s">
        <v>1254</v>
      </c>
      <c r="AK96" s="51" t="s">
        <v>2021</v>
      </c>
      <c r="AL96" s="51" t="s">
        <v>2108</v>
      </c>
    </row>
    <row r="97" spans="1:41">
      <c r="A97" s="48" t="s">
        <v>1905</v>
      </c>
      <c r="B97" s="48" t="s">
        <v>516</v>
      </c>
      <c r="C97" s="48" t="s">
        <v>1032</v>
      </c>
      <c r="D97" s="48" t="s">
        <v>1033</v>
      </c>
      <c r="E97" s="48" t="s">
        <v>1034</v>
      </c>
      <c r="F97" s="48" t="s">
        <v>1035</v>
      </c>
      <c r="G97" s="26" t="s">
        <v>1316</v>
      </c>
      <c r="H97" s="26" t="s">
        <v>1918</v>
      </c>
      <c r="I97" s="21" t="s">
        <v>1383</v>
      </c>
      <c r="J97" s="26" t="s">
        <v>1677</v>
      </c>
      <c r="K97" s="23">
        <v>38842</v>
      </c>
      <c r="L97" s="26" t="s">
        <v>41</v>
      </c>
      <c r="M97" s="26" t="s">
        <v>1678</v>
      </c>
      <c r="N97" s="26" t="s">
        <v>41</v>
      </c>
      <c r="O97" s="26" t="s">
        <v>1679</v>
      </c>
      <c r="P97" s="26" t="s">
        <v>1666</v>
      </c>
      <c r="Q97" s="26" t="s">
        <v>1478</v>
      </c>
      <c r="R97" s="26" t="s">
        <v>1479</v>
      </c>
      <c r="S97" s="29" t="s">
        <v>1680</v>
      </c>
      <c r="T97" s="26">
        <v>35.550759999999997</v>
      </c>
      <c r="U97" s="26">
        <v>-115.57216</v>
      </c>
      <c r="V97" s="29"/>
      <c r="W97" s="26" t="s">
        <v>1471</v>
      </c>
      <c r="X97" s="26"/>
      <c r="Y97" s="48" t="s">
        <v>491</v>
      </c>
      <c r="Z97" s="48" t="s">
        <v>1036</v>
      </c>
      <c r="AA97" s="48" t="s">
        <v>1037</v>
      </c>
      <c r="AB97" s="50">
        <v>2873824</v>
      </c>
      <c r="AC97" s="50">
        <v>83489</v>
      </c>
      <c r="AD97" s="48">
        <v>6.3</v>
      </c>
      <c r="AE97" s="50">
        <v>331.2</v>
      </c>
      <c r="AF97" s="50">
        <v>2358</v>
      </c>
      <c r="AG97" s="50">
        <v>770.5</v>
      </c>
      <c r="AH97" s="48">
        <v>69.599999999999994</v>
      </c>
      <c r="AI97" s="48" t="s">
        <v>474</v>
      </c>
      <c r="AJ97" s="48" t="s">
        <v>1254</v>
      </c>
      <c r="AK97" s="51" t="s">
        <v>1987</v>
      </c>
      <c r="AL97" s="51" t="s">
        <v>2074</v>
      </c>
    </row>
    <row r="98" spans="1:41">
      <c r="A98" s="48" t="s">
        <v>1905</v>
      </c>
      <c r="B98" s="48" t="s">
        <v>516</v>
      </c>
      <c r="C98" s="48" t="s">
        <v>1038</v>
      </c>
      <c r="D98" s="48" t="s">
        <v>1039</v>
      </c>
      <c r="E98" s="48" t="s">
        <v>1040</v>
      </c>
      <c r="F98" s="48" t="s">
        <v>1041</v>
      </c>
      <c r="G98" s="22" t="s">
        <v>1367</v>
      </c>
      <c r="H98" s="21" t="s">
        <v>1918</v>
      </c>
      <c r="I98" s="43" t="s">
        <v>1383</v>
      </c>
      <c r="J98" s="22" t="s">
        <v>1462</v>
      </c>
      <c r="K98" s="37">
        <v>42735</v>
      </c>
      <c r="L98" s="22"/>
      <c r="M98" s="41" t="s">
        <v>1869</v>
      </c>
      <c r="N98" s="41" t="s">
        <v>1870</v>
      </c>
      <c r="O98" s="42" t="s">
        <v>1871</v>
      </c>
      <c r="P98" s="22"/>
      <c r="Q98" s="43" t="s">
        <v>1872</v>
      </c>
      <c r="R98" s="22" t="s">
        <v>1873</v>
      </c>
      <c r="S98" s="22" t="s">
        <v>1874</v>
      </c>
      <c r="T98" s="39">
        <v>37.706940000000003</v>
      </c>
      <c r="U98" s="39">
        <v>-8.6846200000000007</v>
      </c>
      <c r="V98" s="22" t="s">
        <v>1481</v>
      </c>
      <c r="W98" s="22" t="s">
        <v>1452</v>
      </c>
      <c r="X98" s="44" t="s">
        <v>1875</v>
      </c>
      <c r="Y98" s="48" t="s">
        <v>1042</v>
      </c>
      <c r="Z98" s="48" t="s">
        <v>1043</v>
      </c>
      <c r="AA98" s="48" t="s">
        <v>1044</v>
      </c>
      <c r="AB98" s="50">
        <v>2566544</v>
      </c>
      <c r="AC98" s="50">
        <v>55739</v>
      </c>
      <c r="AD98" s="48">
        <v>6.2</v>
      </c>
      <c r="AE98" s="50">
        <v>405.1</v>
      </c>
      <c r="AF98" s="50">
        <v>2182</v>
      </c>
      <c r="AG98" s="50">
        <v>1084.9000000000001</v>
      </c>
      <c r="AH98" s="48">
        <v>52</v>
      </c>
      <c r="AI98" s="48" t="s">
        <v>474</v>
      </c>
      <c r="AJ98" s="48" t="s">
        <v>1254</v>
      </c>
      <c r="AK98" s="51" t="s">
        <v>2027</v>
      </c>
      <c r="AL98" s="51" t="s">
        <v>2114</v>
      </c>
    </row>
    <row r="99" spans="1:41">
      <c r="A99" s="48" t="s">
        <v>1905</v>
      </c>
      <c r="B99" s="48" t="s">
        <v>516</v>
      </c>
      <c r="C99" s="48" t="s">
        <v>1045</v>
      </c>
      <c r="D99" s="48" t="s">
        <v>1046</v>
      </c>
      <c r="E99" s="48" t="s">
        <v>1047</v>
      </c>
      <c r="F99" s="48" t="s">
        <v>1048</v>
      </c>
      <c r="G99" s="26" t="s">
        <v>1306</v>
      </c>
      <c r="H99" s="26" t="s">
        <v>1918</v>
      </c>
      <c r="I99" s="26" t="s">
        <v>1383</v>
      </c>
      <c r="J99" s="26" t="s">
        <v>1631</v>
      </c>
      <c r="K99" s="23">
        <v>39065</v>
      </c>
      <c r="L99" s="26" t="s">
        <v>1445</v>
      </c>
      <c r="M99" s="26" t="s">
        <v>1632</v>
      </c>
      <c r="N99" s="26" t="s">
        <v>1622</v>
      </c>
      <c r="O99" s="26" t="s">
        <v>1633</v>
      </c>
      <c r="P99" s="26"/>
      <c r="Q99" s="26" t="s">
        <v>1634</v>
      </c>
      <c r="R99" s="26" t="s">
        <v>1635</v>
      </c>
      <c r="S99" s="29" t="s">
        <v>1531</v>
      </c>
      <c r="T99" s="26">
        <v>23.505800000000001</v>
      </c>
      <c r="U99" s="26">
        <v>-75.776499999999999</v>
      </c>
      <c r="V99" s="29"/>
      <c r="W99" s="26" t="s">
        <v>1409</v>
      </c>
      <c r="X99" s="26"/>
      <c r="Y99" s="48" t="s">
        <v>491</v>
      </c>
      <c r="Z99" s="48" t="s">
        <v>1036</v>
      </c>
      <c r="AA99" s="48" t="s">
        <v>1049</v>
      </c>
      <c r="AB99" s="50">
        <v>903598</v>
      </c>
      <c r="AC99" s="50">
        <v>3593</v>
      </c>
      <c r="AD99" s="48">
        <v>15.6</v>
      </c>
      <c r="AE99" s="50">
        <v>445.7</v>
      </c>
      <c r="AF99" s="50">
        <v>2122</v>
      </c>
      <c r="AG99" s="50">
        <v>477.4</v>
      </c>
      <c r="AH99" s="48">
        <v>21.5</v>
      </c>
      <c r="AI99" s="48" t="s">
        <v>474</v>
      </c>
      <c r="AJ99" s="48" t="s">
        <v>1254</v>
      </c>
      <c r="AK99" s="51" t="s">
        <v>1982</v>
      </c>
      <c r="AL99" s="51" t="s">
        <v>2069</v>
      </c>
    </row>
    <row r="100" spans="1:41">
      <c r="A100" s="48" t="s">
        <v>1905</v>
      </c>
      <c r="B100" s="48" t="s">
        <v>516</v>
      </c>
      <c r="C100" s="48" t="s">
        <v>1050</v>
      </c>
      <c r="D100" s="48" t="s">
        <v>1051</v>
      </c>
      <c r="E100" s="48" t="s">
        <v>1052</v>
      </c>
      <c r="F100" s="48" t="s">
        <v>1053</v>
      </c>
      <c r="G100" s="26" t="s">
        <v>1283</v>
      </c>
      <c r="H100" s="26" t="s">
        <v>1918</v>
      </c>
      <c r="I100" s="26" t="s">
        <v>1383</v>
      </c>
      <c r="J100" s="26" t="s">
        <v>1516</v>
      </c>
      <c r="K100" s="23">
        <v>40825</v>
      </c>
      <c r="L100" s="26" t="s">
        <v>1445</v>
      </c>
      <c r="M100" s="26"/>
      <c r="N100" s="26"/>
      <c r="O100" s="26" t="s">
        <v>1527</v>
      </c>
      <c r="P100" s="26" t="s">
        <v>1528</v>
      </c>
      <c r="Q100" s="26" t="s">
        <v>1520</v>
      </c>
      <c r="R100" s="26" t="s">
        <v>1479</v>
      </c>
      <c r="S100" s="29" t="s">
        <v>1450</v>
      </c>
      <c r="T100" s="26">
        <v>35.371690000000001</v>
      </c>
      <c r="U100" s="26">
        <v>-80.096680000000006</v>
      </c>
      <c r="V100" s="29"/>
      <c r="W100" s="26" t="s">
        <v>1471</v>
      </c>
      <c r="X100" s="26" t="s">
        <v>1453</v>
      </c>
      <c r="Y100" s="48" t="s">
        <v>776</v>
      </c>
      <c r="Z100" s="48" t="s">
        <v>1054</v>
      </c>
      <c r="AA100" s="48" t="s">
        <v>1055</v>
      </c>
      <c r="AB100" s="50">
        <v>2723821</v>
      </c>
      <c r="AC100" s="50">
        <v>63517</v>
      </c>
      <c r="AD100" s="48">
        <v>5.0999999999999996</v>
      </c>
      <c r="AE100" s="50">
        <v>334.5</v>
      </c>
      <c r="AF100" s="50">
        <v>2331</v>
      </c>
      <c r="AG100" s="50">
        <v>891.4</v>
      </c>
      <c r="AH100" s="48">
        <v>45.4</v>
      </c>
      <c r="AI100" s="48" t="s">
        <v>450</v>
      </c>
      <c r="AJ100" s="48" t="s">
        <v>1256</v>
      </c>
      <c r="AK100" s="51" t="s">
        <v>2149</v>
      </c>
      <c r="AL100" s="46" t="s">
        <v>2195</v>
      </c>
      <c r="AO100" s="51"/>
    </row>
    <row r="101" spans="1:41">
      <c r="A101" s="48" t="s">
        <v>1905</v>
      </c>
      <c r="B101" s="48" t="s">
        <v>516</v>
      </c>
      <c r="C101" s="48" t="s">
        <v>1056</v>
      </c>
      <c r="D101" s="48" t="s">
        <v>1057</v>
      </c>
      <c r="E101" s="48" t="s">
        <v>1058</v>
      </c>
      <c r="F101" s="48" t="s">
        <v>1059</v>
      </c>
      <c r="G101" s="26" t="s">
        <v>1304</v>
      </c>
      <c r="H101" s="26" t="s">
        <v>1918</v>
      </c>
      <c r="I101" s="26" t="s">
        <v>1383</v>
      </c>
      <c r="J101" s="26" t="s">
        <v>1462</v>
      </c>
      <c r="K101" s="23">
        <v>37133</v>
      </c>
      <c r="L101" s="26" t="s">
        <v>1445</v>
      </c>
      <c r="M101" s="26" t="s">
        <v>1421</v>
      </c>
      <c r="N101" s="26" t="s">
        <v>1622</v>
      </c>
      <c r="O101" s="26" t="s">
        <v>1623</v>
      </c>
      <c r="P101" s="26"/>
      <c r="Q101" s="26" t="s">
        <v>1624</v>
      </c>
      <c r="R101" s="26" t="s">
        <v>1613</v>
      </c>
      <c r="S101" s="29" t="s">
        <v>1450</v>
      </c>
      <c r="T101" s="26">
        <v>22.600619999999999</v>
      </c>
      <c r="U101" s="26">
        <v>-83.736220000000003</v>
      </c>
      <c r="V101" s="29"/>
      <c r="W101" s="26" t="s">
        <v>1409</v>
      </c>
      <c r="X101" s="26"/>
      <c r="Y101" s="48" t="s">
        <v>456</v>
      </c>
      <c r="Z101" s="48" t="s">
        <v>790</v>
      </c>
      <c r="AA101" s="48" t="s">
        <v>1060</v>
      </c>
      <c r="AB101" s="50">
        <v>1143435</v>
      </c>
      <c r="AC101" s="50">
        <v>4020</v>
      </c>
      <c r="AD101" s="48">
        <v>15.2</v>
      </c>
      <c r="AE101" s="50">
        <v>509.3</v>
      </c>
      <c r="AF101" s="50">
        <v>2157</v>
      </c>
      <c r="AG101" s="50">
        <v>539.70000000000005</v>
      </c>
      <c r="AH101" s="48">
        <v>20.6</v>
      </c>
      <c r="AI101" s="48" t="s">
        <v>474</v>
      </c>
      <c r="AJ101" s="48" t="s">
        <v>1254</v>
      </c>
      <c r="AK101" s="51" t="s">
        <v>1981</v>
      </c>
      <c r="AL101" s="51" t="s">
        <v>2068</v>
      </c>
    </row>
    <row r="102" spans="1:41">
      <c r="A102" s="48" t="s">
        <v>1905</v>
      </c>
      <c r="B102" s="48" t="s">
        <v>516</v>
      </c>
      <c r="C102" s="48" t="s">
        <v>2241</v>
      </c>
      <c r="D102" s="48" t="s">
        <v>1061</v>
      </c>
      <c r="E102" s="48" t="s">
        <v>2239</v>
      </c>
      <c r="F102" s="48" t="s">
        <v>1062</v>
      </c>
      <c r="G102" s="22" t="s">
        <v>1363</v>
      </c>
      <c r="H102" s="22" t="s">
        <v>1920</v>
      </c>
      <c r="I102" s="22" t="s">
        <v>1383</v>
      </c>
      <c r="J102" s="22" t="s">
        <v>90</v>
      </c>
      <c r="K102" s="37">
        <v>43398</v>
      </c>
      <c r="L102" s="26" t="s">
        <v>1445</v>
      </c>
      <c r="M102" s="22" t="s">
        <v>1857</v>
      </c>
      <c r="N102" s="22"/>
      <c r="O102" s="22" t="s">
        <v>1858</v>
      </c>
      <c r="P102" s="22" t="s">
        <v>1855</v>
      </c>
      <c r="Q102" s="22" t="s">
        <v>19</v>
      </c>
      <c r="R102" s="22" t="s">
        <v>18</v>
      </c>
      <c r="S102" s="22" t="s">
        <v>1859</v>
      </c>
      <c r="T102" s="22">
        <v>37.844223999999997</v>
      </c>
      <c r="U102" s="22">
        <v>14.020583</v>
      </c>
      <c r="V102" s="22"/>
      <c r="W102" s="22" t="s">
        <v>1452</v>
      </c>
      <c r="X102" s="22"/>
      <c r="Y102" s="48" t="s">
        <v>702</v>
      </c>
      <c r="Z102" s="48" t="s">
        <v>703</v>
      </c>
      <c r="AA102" s="48" t="s">
        <v>704</v>
      </c>
      <c r="AB102" s="50">
        <v>3858473</v>
      </c>
      <c r="AC102" s="50">
        <v>119564</v>
      </c>
      <c r="AD102" s="48">
        <v>5.0999999999999996</v>
      </c>
      <c r="AE102" s="50">
        <v>374.5</v>
      </c>
      <c r="AF102" s="50">
        <v>2309</v>
      </c>
      <c r="AG102" s="50">
        <v>1030.4000000000001</v>
      </c>
      <c r="AH102" s="48">
        <v>62.5</v>
      </c>
      <c r="AI102" s="48" t="s">
        <v>474</v>
      </c>
      <c r="AJ102" s="48" t="s">
        <v>1254</v>
      </c>
      <c r="AK102" s="51" t="s">
        <v>2023</v>
      </c>
      <c r="AL102" s="51" t="s">
        <v>2110</v>
      </c>
    </row>
    <row r="103" spans="1:41">
      <c r="A103" s="48" t="s">
        <v>1905</v>
      </c>
      <c r="B103" s="48" t="s">
        <v>516</v>
      </c>
      <c r="C103" s="48" t="s">
        <v>2241</v>
      </c>
      <c r="D103" s="48" t="s">
        <v>1063</v>
      </c>
      <c r="E103" s="48" t="s">
        <v>2239</v>
      </c>
      <c r="F103" s="48" t="s">
        <v>1064</v>
      </c>
      <c r="G103" s="26" t="s">
        <v>1380</v>
      </c>
      <c r="H103" s="26" t="s">
        <v>1920</v>
      </c>
      <c r="I103" s="26" t="s">
        <v>1383</v>
      </c>
      <c r="J103" s="26" t="s">
        <v>90</v>
      </c>
      <c r="K103" s="33">
        <v>42574</v>
      </c>
      <c r="L103" s="26" t="s">
        <v>1445</v>
      </c>
      <c r="M103" s="26" t="s">
        <v>201</v>
      </c>
      <c r="N103" s="26"/>
      <c r="O103" s="26" t="s">
        <v>96</v>
      </c>
      <c r="P103" s="22" t="s">
        <v>1855</v>
      </c>
      <c r="Q103" s="26" t="s">
        <v>19</v>
      </c>
      <c r="R103" s="26" t="s">
        <v>18</v>
      </c>
      <c r="S103" s="26" t="s">
        <v>1901</v>
      </c>
      <c r="T103" s="26">
        <v>37.862833000000002</v>
      </c>
      <c r="U103" s="26">
        <v>13.385889000000001</v>
      </c>
      <c r="V103" s="26"/>
      <c r="W103" s="26" t="s">
        <v>1452</v>
      </c>
      <c r="X103" s="26"/>
      <c r="Y103" s="48" t="s">
        <v>1065</v>
      </c>
      <c r="Z103" s="48" t="s">
        <v>815</v>
      </c>
      <c r="AA103" s="48" t="s">
        <v>1066</v>
      </c>
      <c r="AB103" s="50">
        <v>3959045</v>
      </c>
      <c r="AC103" s="50">
        <v>317066</v>
      </c>
      <c r="AD103" s="52">
        <v>5.9387063516180296</v>
      </c>
      <c r="AE103" s="50">
        <v>371.46491897585901</v>
      </c>
      <c r="AF103" s="50">
        <v>2351</v>
      </c>
      <c r="AG103" s="50">
        <v>1641.8073160399999</v>
      </c>
      <c r="AH103" s="52">
        <v>57.968597799999998</v>
      </c>
      <c r="AI103" s="48" t="s">
        <v>474</v>
      </c>
      <c r="AJ103" s="48" t="s">
        <v>1254</v>
      </c>
      <c r="AK103" s="51" t="s">
        <v>2041</v>
      </c>
      <c r="AL103" s="51" t="s">
        <v>2128</v>
      </c>
    </row>
    <row r="104" spans="1:41">
      <c r="A104" s="48" t="s">
        <v>1905</v>
      </c>
      <c r="B104" s="48" t="s">
        <v>516</v>
      </c>
      <c r="C104" s="48" t="s">
        <v>1067</v>
      </c>
      <c r="D104" s="48" t="s">
        <v>1068</v>
      </c>
      <c r="E104" s="48" t="s">
        <v>1069</v>
      </c>
      <c r="F104" s="48" t="s">
        <v>1070</v>
      </c>
      <c r="G104" s="21" t="s">
        <v>1346</v>
      </c>
      <c r="H104" s="26" t="s">
        <v>1918</v>
      </c>
      <c r="I104" s="21" t="s">
        <v>1383</v>
      </c>
      <c r="J104" s="26" t="s">
        <v>1789</v>
      </c>
      <c r="K104" s="23">
        <v>41869</v>
      </c>
      <c r="L104" s="26" t="s">
        <v>1445</v>
      </c>
      <c r="M104" s="26"/>
      <c r="N104" s="26"/>
      <c r="O104" s="26"/>
      <c r="P104" s="26" t="s">
        <v>1790</v>
      </c>
      <c r="Q104" s="26" t="s">
        <v>1791</v>
      </c>
      <c r="R104" s="26" t="s">
        <v>1416</v>
      </c>
      <c r="S104" s="29" t="s">
        <v>1792</v>
      </c>
      <c r="T104" s="26">
        <v>21.128333300000001</v>
      </c>
      <c r="U104" s="26">
        <v>-99.630555599999994</v>
      </c>
      <c r="V104" s="29"/>
      <c r="W104" s="26" t="s">
        <v>1409</v>
      </c>
      <c r="X104" s="26"/>
      <c r="Y104" s="48" t="s">
        <v>620</v>
      </c>
      <c r="Z104" s="48" t="s">
        <v>529</v>
      </c>
      <c r="AA104" s="48" t="s">
        <v>1071</v>
      </c>
      <c r="AB104" s="50">
        <v>885668</v>
      </c>
      <c r="AC104" s="50">
        <v>4843</v>
      </c>
      <c r="AD104" s="48">
        <v>10.1</v>
      </c>
      <c r="AE104" s="50">
        <v>516.5</v>
      </c>
      <c r="AF104" s="50">
        <v>2020</v>
      </c>
      <c r="AG104" s="50">
        <v>534.1</v>
      </c>
      <c r="AH104" s="48">
        <v>14.4</v>
      </c>
      <c r="AI104" s="48" t="s">
        <v>474</v>
      </c>
      <c r="AJ104" s="48" t="s">
        <v>1254</v>
      </c>
      <c r="AK104" s="51" t="s">
        <v>2007</v>
      </c>
      <c r="AL104" s="51" t="s">
        <v>2094</v>
      </c>
    </row>
    <row r="105" spans="1:41">
      <c r="A105" s="48" t="s">
        <v>1905</v>
      </c>
      <c r="B105" s="48" t="s">
        <v>516</v>
      </c>
      <c r="C105" s="48" t="s">
        <v>1072</v>
      </c>
      <c r="D105" s="48" t="s">
        <v>1073</v>
      </c>
      <c r="E105" s="48" t="s">
        <v>1074</v>
      </c>
      <c r="F105" s="48" t="s">
        <v>1075</v>
      </c>
      <c r="G105" s="21" t="s">
        <v>1342</v>
      </c>
      <c r="H105" s="21" t="s">
        <v>1918</v>
      </c>
      <c r="I105" s="21" t="s">
        <v>1383</v>
      </c>
      <c r="J105" s="22" t="s">
        <v>1473</v>
      </c>
      <c r="K105" s="37">
        <v>41860</v>
      </c>
      <c r="L105" s="22" t="s">
        <v>1445</v>
      </c>
      <c r="M105" s="22" t="s">
        <v>1771</v>
      </c>
      <c r="N105" s="22" t="s">
        <v>1772</v>
      </c>
      <c r="O105" s="22" t="s">
        <v>1773</v>
      </c>
      <c r="P105" s="22"/>
      <c r="Q105" s="22" t="s">
        <v>1774</v>
      </c>
      <c r="R105" s="22" t="s">
        <v>1416</v>
      </c>
      <c r="S105" s="38" t="s">
        <v>1775</v>
      </c>
      <c r="T105" s="39">
        <v>18.983905026689168</v>
      </c>
      <c r="U105" s="39">
        <v>-99.29774503223598</v>
      </c>
      <c r="V105" s="38" t="s">
        <v>1776</v>
      </c>
      <c r="W105" s="22" t="s">
        <v>1409</v>
      </c>
      <c r="X105" s="22"/>
      <c r="Y105" s="48" t="s">
        <v>967</v>
      </c>
      <c r="Z105" s="48" t="s">
        <v>991</v>
      </c>
      <c r="AA105" s="48" t="s">
        <v>1076</v>
      </c>
      <c r="AB105" s="50">
        <v>1405924</v>
      </c>
      <c r="AC105" s="50">
        <v>5950</v>
      </c>
      <c r="AD105" s="48">
        <v>12.6</v>
      </c>
      <c r="AE105" s="50">
        <v>547.70000000000005</v>
      </c>
      <c r="AF105" s="50">
        <v>2121</v>
      </c>
      <c r="AG105" s="50">
        <v>708.2</v>
      </c>
      <c r="AH105" s="48">
        <v>21.4</v>
      </c>
      <c r="AI105" s="48" t="s">
        <v>474</v>
      </c>
      <c r="AJ105" s="48" t="s">
        <v>1254</v>
      </c>
      <c r="AK105" s="51" t="s">
        <v>2003</v>
      </c>
      <c r="AL105" s="51" t="s">
        <v>2090</v>
      </c>
    </row>
    <row r="106" spans="1:41">
      <c r="A106" s="48" t="s">
        <v>1905</v>
      </c>
      <c r="B106" s="48" t="s">
        <v>516</v>
      </c>
      <c r="C106" s="48" t="s">
        <v>1077</v>
      </c>
      <c r="D106" s="48" t="s">
        <v>1078</v>
      </c>
      <c r="E106" s="48" t="s">
        <v>1079</v>
      </c>
      <c r="F106" s="48" t="s">
        <v>1080</v>
      </c>
      <c r="G106" s="21" t="s">
        <v>1303</v>
      </c>
      <c r="H106" s="26" t="s">
        <v>1918</v>
      </c>
      <c r="I106" s="26" t="s">
        <v>1383</v>
      </c>
      <c r="J106" s="26" t="s">
        <v>1607</v>
      </c>
      <c r="K106" s="23">
        <v>40934</v>
      </c>
      <c r="L106" s="26" t="s">
        <v>1445</v>
      </c>
      <c r="M106" s="26" t="s">
        <v>1609</v>
      </c>
      <c r="N106" s="26" t="s">
        <v>1445</v>
      </c>
      <c r="O106" s="26" t="s">
        <v>1615</v>
      </c>
      <c r="P106" s="26" t="s">
        <v>1611</v>
      </c>
      <c r="Q106" s="26" t="s">
        <v>1612</v>
      </c>
      <c r="R106" s="26" t="s">
        <v>1613</v>
      </c>
      <c r="S106" s="29" t="s">
        <v>1616</v>
      </c>
      <c r="T106" s="26">
        <v>20.004000000000001</v>
      </c>
      <c r="U106" s="26">
        <v>-75.619</v>
      </c>
      <c r="V106" s="29" t="s">
        <v>1617</v>
      </c>
      <c r="W106" s="26" t="s">
        <v>1409</v>
      </c>
      <c r="X106" s="26"/>
      <c r="Y106" s="48" t="s">
        <v>875</v>
      </c>
      <c r="Z106" s="48" t="s">
        <v>1081</v>
      </c>
      <c r="AA106" s="48" t="s">
        <v>1082</v>
      </c>
      <c r="AB106" s="50">
        <v>3339453</v>
      </c>
      <c r="AC106" s="50">
        <v>93613</v>
      </c>
      <c r="AD106" s="48">
        <v>5.2</v>
      </c>
      <c r="AE106" s="50">
        <v>349.2</v>
      </c>
      <c r="AF106" s="50">
        <v>2337</v>
      </c>
      <c r="AG106" s="50">
        <v>1031.2</v>
      </c>
      <c r="AH106" s="48">
        <v>65.599999999999994</v>
      </c>
      <c r="AI106" s="48" t="s">
        <v>450</v>
      </c>
      <c r="AJ106" s="48" t="s">
        <v>1256</v>
      </c>
      <c r="AK106" s="51" t="s">
        <v>2159</v>
      </c>
      <c r="AL106" s="46" t="s">
        <v>2205</v>
      </c>
      <c r="AO106" s="51"/>
    </row>
    <row r="107" spans="1:41">
      <c r="A107" s="48" t="s">
        <v>1905</v>
      </c>
      <c r="B107" s="48" t="s">
        <v>516</v>
      </c>
      <c r="C107" s="48" t="s">
        <v>1083</v>
      </c>
      <c r="D107" s="48" t="s">
        <v>1084</v>
      </c>
      <c r="E107" s="48" t="s">
        <v>1085</v>
      </c>
      <c r="F107" s="48" t="s">
        <v>1086</v>
      </c>
      <c r="G107" s="26" t="s">
        <v>1371</v>
      </c>
      <c r="H107" s="21" t="s">
        <v>1918</v>
      </c>
      <c r="I107" s="26" t="s">
        <v>1383</v>
      </c>
      <c r="J107" s="26" t="s">
        <v>154</v>
      </c>
      <c r="K107" s="33">
        <v>39977</v>
      </c>
      <c r="L107" s="26"/>
      <c r="M107" s="26"/>
      <c r="N107" s="26"/>
      <c r="O107" s="26" t="s">
        <v>155</v>
      </c>
      <c r="P107" s="26"/>
      <c r="Q107" s="26" t="s">
        <v>1887</v>
      </c>
      <c r="R107" s="26" t="s">
        <v>151</v>
      </c>
      <c r="S107" s="26" t="s">
        <v>1531</v>
      </c>
      <c r="T107" s="26">
        <v>42.483429999999998</v>
      </c>
      <c r="U107" s="26">
        <v>3.1288740000000002</v>
      </c>
      <c r="V107" s="26"/>
      <c r="W107" s="26" t="s">
        <v>1452</v>
      </c>
      <c r="X107" s="22" t="s">
        <v>1844</v>
      </c>
      <c r="Y107" s="48" t="s">
        <v>1087</v>
      </c>
      <c r="Z107" s="48" t="s">
        <v>1088</v>
      </c>
      <c r="AA107" s="48" t="s">
        <v>1089</v>
      </c>
      <c r="AB107" s="50">
        <v>3407017</v>
      </c>
      <c r="AC107" s="50">
        <v>88784</v>
      </c>
      <c r="AD107" s="48">
        <v>6.2</v>
      </c>
      <c r="AE107" s="50">
        <v>389.9</v>
      </c>
      <c r="AF107" s="50">
        <v>2224</v>
      </c>
      <c r="AG107" s="50">
        <v>951.9</v>
      </c>
      <c r="AH107" s="48">
        <v>73.5</v>
      </c>
      <c r="AI107" s="48" t="s">
        <v>474</v>
      </c>
      <c r="AJ107" s="48" t="s">
        <v>1254</v>
      </c>
      <c r="AK107" s="51" t="s">
        <v>2032</v>
      </c>
      <c r="AL107" s="51" t="s">
        <v>2119</v>
      </c>
    </row>
    <row r="108" spans="1:41">
      <c r="A108" s="48" t="s">
        <v>1905</v>
      </c>
      <c r="B108" s="48" t="s">
        <v>516</v>
      </c>
      <c r="C108" s="48" t="s">
        <v>1090</v>
      </c>
      <c r="D108" s="48" t="s">
        <v>1091</v>
      </c>
      <c r="E108" s="48" t="s">
        <v>1092</v>
      </c>
      <c r="F108" s="48" t="s">
        <v>1093</v>
      </c>
      <c r="G108" s="26" t="s">
        <v>1269</v>
      </c>
      <c r="H108" s="26" t="s">
        <v>1918</v>
      </c>
      <c r="I108" s="27" t="s">
        <v>1383</v>
      </c>
      <c r="J108" s="26" t="s">
        <v>149</v>
      </c>
      <c r="K108" s="28">
        <v>41034</v>
      </c>
      <c r="L108" s="26" t="s">
        <v>1445</v>
      </c>
      <c r="M108" s="26"/>
      <c r="N108" s="26"/>
      <c r="O108" s="26" t="s">
        <v>1458</v>
      </c>
      <c r="P108" s="26"/>
      <c r="Q108" s="26" t="s">
        <v>1459</v>
      </c>
      <c r="R108" s="26" t="s">
        <v>1460</v>
      </c>
      <c r="S108" s="29" t="s">
        <v>1461</v>
      </c>
      <c r="T108" s="26">
        <v>34.948860000000003</v>
      </c>
      <c r="U108" s="26">
        <v>32.64575</v>
      </c>
      <c r="V108" s="29"/>
      <c r="W108" s="26" t="s">
        <v>1452</v>
      </c>
      <c r="X108" s="26"/>
      <c r="Y108" s="48" t="s">
        <v>1094</v>
      </c>
      <c r="Z108" s="48" t="s">
        <v>1095</v>
      </c>
      <c r="AA108" s="48" t="s">
        <v>1096</v>
      </c>
      <c r="AB108" s="50">
        <v>5489565</v>
      </c>
      <c r="AC108" s="50">
        <v>185538</v>
      </c>
      <c r="AD108" s="48">
        <v>4.4000000000000004</v>
      </c>
      <c r="AE108" s="50">
        <v>343.8</v>
      </c>
      <c r="AF108" s="50">
        <v>2300</v>
      </c>
      <c r="AG108" s="50">
        <v>1284.0999999999999</v>
      </c>
      <c r="AH108" s="48">
        <v>60.2</v>
      </c>
      <c r="AI108" s="48" t="s">
        <v>450</v>
      </c>
      <c r="AJ108" s="48" t="s">
        <v>1256</v>
      </c>
      <c r="AK108" s="51" t="s">
        <v>2140</v>
      </c>
      <c r="AL108" s="46" t="s">
        <v>2186</v>
      </c>
      <c r="AO108" s="51"/>
    </row>
    <row r="109" spans="1:41">
      <c r="A109" s="48" t="s">
        <v>1905</v>
      </c>
      <c r="B109" s="48" t="s">
        <v>516</v>
      </c>
      <c r="C109" s="48" t="s">
        <v>1097</v>
      </c>
      <c r="D109" s="48" t="s">
        <v>1098</v>
      </c>
      <c r="E109" s="48" t="s">
        <v>1099</v>
      </c>
      <c r="F109" s="48" t="s">
        <v>1100</v>
      </c>
      <c r="G109" s="26" t="s">
        <v>1349</v>
      </c>
      <c r="H109" s="26" t="s">
        <v>1918</v>
      </c>
      <c r="I109" s="21" t="s">
        <v>1383</v>
      </c>
      <c r="J109" s="26" t="s">
        <v>1803</v>
      </c>
      <c r="K109" s="23">
        <v>41747</v>
      </c>
      <c r="L109" s="26" t="s">
        <v>1445</v>
      </c>
      <c r="M109" s="26"/>
      <c r="N109" s="26"/>
      <c r="O109" s="26" t="s">
        <v>1804</v>
      </c>
      <c r="P109" s="26"/>
      <c r="Q109" s="26" t="s">
        <v>1805</v>
      </c>
      <c r="R109" s="26" t="s">
        <v>1806</v>
      </c>
      <c r="S109" s="29" t="s">
        <v>1807</v>
      </c>
      <c r="T109" s="26">
        <v>32.252276000000002</v>
      </c>
      <c r="U109" s="26">
        <v>77.181196999999997</v>
      </c>
      <c r="V109" s="29"/>
      <c r="W109" s="26" t="s">
        <v>1649</v>
      </c>
      <c r="X109" s="26"/>
      <c r="Y109" s="48" t="s">
        <v>463</v>
      </c>
      <c r="Z109" s="48" t="s">
        <v>1036</v>
      </c>
      <c r="AA109" s="48" t="s">
        <v>1101</v>
      </c>
      <c r="AB109" s="50">
        <v>184099</v>
      </c>
      <c r="AC109" s="50">
        <v>3298</v>
      </c>
      <c r="AD109" s="52">
        <v>17.764610443490501</v>
      </c>
      <c r="AE109" s="50">
        <v>392.83292904790699</v>
      </c>
      <c r="AF109" s="50">
        <v>2143</v>
      </c>
      <c r="AG109" s="50">
        <v>455.845543630424</v>
      </c>
      <c r="AH109" s="48">
        <v>21.2</v>
      </c>
      <c r="AI109" s="48" t="s">
        <v>474</v>
      </c>
      <c r="AJ109" s="48" t="s">
        <v>1254</v>
      </c>
      <c r="AK109" s="51" t="s">
        <v>2009</v>
      </c>
      <c r="AL109" s="51" t="s">
        <v>2096</v>
      </c>
    </row>
    <row r="110" spans="1:41">
      <c r="A110" s="48" t="s">
        <v>1905</v>
      </c>
      <c r="B110" s="48" t="s">
        <v>516</v>
      </c>
      <c r="C110" s="48" t="s">
        <v>1102</v>
      </c>
      <c r="D110" s="48" t="s">
        <v>1103</v>
      </c>
      <c r="E110" s="48" t="s">
        <v>1104</v>
      </c>
      <c r="F110" s="48" t="s">
        <v>1105</v>
      </c>
      <c r="G110" s="27" t="s">
        <v>1273</v>
      </c>
      <c r="H110" s="27" t="s">
        <v>1918</v>
      </c>
      <c r="I110" s="27" t="s">
        <v>1383</v>
      </c>
      <c r="J110" s="27" t="s">
        <v>1473</v>
      </c>
      <c r="K110" s="28">
        <v>41083</v>
      </c>
      <c r="L110" s="27" t="s">
        <v>1445</v>
      </c>
      <c r="M110" s="27" t="s">
        <v>1489</v>
      </c>
      <c r="N110" s="27" t="s">
        <v>1490</v>
      </c>
      <c r="O110" s="27" t="s">
        <v>1491</v>
      </c>
      <c r="P110" s="27" t="s">
        <v>1486</v>
      </c>
      <c r="Q110" s="27" t="s">
        <v>1478</v>
      </c>
      <c r="R110" s="27" t="s">
        <v>1479</v>
      </c>
      <c r="S110" s="30" t="s">
        <v>1492</v>
      </c>
      <c r="T110" s="31">
        <v>39.42989</v>
      </c>
      <c r="U110" s="31">
        <v>-120.24039999999999</v>
      </c>
      <c r="V110" s="30" t="s">
        <v>1408</v>
      </c>
      <c r="W110" s="27" t="s">
        <v>1471</v>
      </c>
      <c r="X110" s="27"/>
      <c r="Y110" s="48" t="s">
        <v>1106</v>
      </c>
      <c r="Z110" s="48" t="s">
        <v>584</v>
      </c>
      <c r="AA110" s="48" t="s">
        <v>1107</v>
      </c>
      <c r="AB110" s="50">
        <v>2197389</v>
      </c>
      <c r="AC110" s="50">
        <v>50327</v>
      </c>
      <c r="AD110" s="48">
        <v>5.0999999999999996</v>
      </c>
      <c r="AE110" s="50">
        <v>370.8</v>
      </c>
      <c r="AF110" s="50">
        <v>2253</v>
      </c>
      <c r="AG110" s="50">
        <v>1090</v>
      </c>
      <c r="AH110" s="48">
        <v>42</v>
      </c>
      <c r="AI110" s="48" t="s">
        <v>450</v>
      </c>
      <c r="AJ110" s="48" t="s">
        <v>1256</v>
      </c>
      <c r="AK110" s="51" t="s">
        <v>2143</v>
      </c>
      <c r="AL110" s="46" t="s">
        <v>2189</v>
      </c>
      <c r="AO110" s="51"/>
    </row>
    <row r="111" spans="1:41">
      <c r="A111" s="48" t="s">
        <v>1905</v>
      </c>
      <c r="B111" s="48" t="s">
        <v>516</v>
      </c>
      <c r="C111" s="48" t="s">
        <v>1108</v>
      </c>
      <c r="D111" s="48" t="s">
        <v>1109</v>
      </c>
      <c r="E111" s="48" t="s">
        <v>1110</v>
      </c>
      <c r="F111" s="48" t="s">
        <v>1111</v>
      </c>
      <c r="G111" s="21" t="s">
        <v>1347</v>
      </c>
      <c r="H111" s="21" t="s">
        <v>1918</v>
      </c>
      <c r="I111" s="21" t="s">
        <v>1383</v>
      </c>
      <c r="J111" s="22" t="s">
        <v>1473</v>
      </c>
      <c r="K111" s="37">
        <v>41864</v>
      </c>
      <c r="L111" s="22" t="s">
        <v>1445</v>
      </c>
      <c r="M111" s="22" t="s">
        <v>1771</v>
      </c>
      <c r="N111" s="22" t="s">
        <v>1793</v>
      </c>
      <c r="O111" s="22" t="s">
        <v>1794</v>
      </c>
      <c r="P111" s="22"/>
      <c r="Q111" s="22" t="s">
        <v>1787</v>
      </c>
      <c r="R111" s="22" t="s">
        <v>1416</v>
      </c>
      <c r="S111" s="38" t="s">
        <v>1795</v>
      </c>
      <c r="T111" s="39">
        <v>17.161704003810879</v>
      </c>
      <c r="U111" s="39">
        <v>-96.602773983031511</v>
      </c>
      <c r="V111" s="38" t="s">
        <v>1695</v>
      </c>
      <c r="W111" s="22" t="s">
        <v>1409</v>
      </c>
      <c r="X111" s="22"/>
      <c r="Y111" s="48" t="s">
        <v>821</v>
      </c>
      <c r="Z111" s="48" t="s">
        <v>557</v>
      </c>
      <c r="AA111" s="48" t="s">
        <v>822</v>
      </c>
      <c r="AB111" s="50">
        <v>3263737</v>
      </c>
      <c r="AC111" s="50">
        <v>65332</v>
      </c>
      <c r="AD111" s="48">
        <v>6.5</v>
      </c>
      <c r="AE111" s="50">
        <v>431.9</v>
      </c>
      <c r="AF111" s="50">
        <v>2300</v>
      </c>
      <c r="AG111" s="50">
        <v>994.5</v>
      </c>
      <c r="AH111" s="48">
        <v>77.5</v>
      </c>
      <c r="AI111" s="48" t="s">
        <v>450</v>
      </c>
      <c r="AJ111" s="48" t="s">
        <v>1256</v>
      </c>
      <c r="AK111" s="51" t="s">
        <v>2177</v>
      </c>
      <c r="AL111" s="46" t="s">
        <v>2223</v>
      </c>
      <c r="AO111" s="51"/>
    </row>
    <row r="112" spans="1:41">
      <c r="A112" s="48" t="s">
        <v>1905</v>
      </c>
      <c r="B112" s="48" t="s">
        <v>516</v>
      </c>
      <c r="C112" s="48" t="s">
        <v>1112</v>
      </c>
      <c r="D112" s="48" t="s">
        <v>1113</v>
      </c>
      <c r="E112" s="48" t="s">
        <v>1114</v>
      </c>
      <c r="F112" s="48" t="s">
        <v>1115</v>
      </c>
      <c r="G112" s="26" t="s">
        <v>1343</v>
      </c>
      <c r="H112" s="26" t="s">
        <v>1918</v>
      </c>
      <c r="I112" s="21" t="s">
        <v>1383</v>
      </c>
      <c r="J112" s="26" t="s">
        <v>1736</v>
      </c>
      <c r="K112" s="23">
        <v>41728</v>
      </c>
      <c r="L112" s="26" t="s">
        <v>1445</v>
      </c>
      <c r="M112" s="26" t="s">
        <v>1777</v>
      </c>
      <c r="N112" s="26" t="s">
        <v>1778</v>
      </c>
      <c r="O112" s="26" t="s">
        <v>1779</v>
      </c>
      <c r="P112" s="26"/>
      <c r="Q112" s="26" t="s">
        <v>1740</v>
      </c>
      <c r="R112" s="26" t="s">
        <v>1741</v>
      </c>
      <c r="S112" s="29" t="s">
        <v>1780</v>
      </c>
      <c r="T112" s="26">
        <v>18.22711</v>
      </c>
      <c r="U112" s="26">
        <v>-71.749930000000006</v>
      </c>
      <c r="V112" s="29" t="s">
        <v>1408</v>
      </c>
      <c r="W112" s="26" t="s">
        <v>1409</v>
      </c>
      <c r="X112" s="26"/>
      <c r="Y112" s="48" t="s">
        <v>674</v>
      </c>
      <c r="Z112" s="48" t="s">
        <v>1095</v>
      </c>
      <c r="AA112" s="48" t="s">
        <v>1116</v>
      </c>
      <c r="AB112" s="50">
        <v>903733</v>
      </c>
      <c r="AC112" s="50">
        <v>3568</v>
      </c>
      <c r="AD112" s="48">
        <v>12.5</v>
      </c>
      <c r="AE112" s="50">
        <v>532.70000000000005</v>
      </c>
      <c r="AF112" s="50">
        <v>2114</v>
      </c>
      <c r="AG112" s="50">
        <v>607.6</v>
      </c>
      <c r="AH112" s="48">
        <v>16.7</v>
      </c>
      <c r="AI112" s="48" t="s">
        <v>474</v>
      </c>
      <c r="AJ112" s="48" t="s">
        <v>1254</v>
      </c>
      <c r="AK112" s="51" t="s">
        <v>2004</v>
      </c>
      <c r="AL112" s="51" t="s">
        <v>2091</v>
      </c>
    </row>
    <row r="113" spans="1:41">
      <c r="A113" s="48" t="s">
        <v>1905</v>
      </c>
      <c r="B113" s="48" t="s">
        <v>516</v>
      </c>
      <c r="C113" s="48" t="s">
        <v>1117</v>
      </c>
      <c r="D113" s="48" t="s">
        <v>1118</v>
      </c>
      <c r="E113" s="48" t="s">
        <v>1119</v>
      </c>
      <c r="F113" s="48" t="s">
        <v>1120</v>
      </c>
      <c r="G113" s="26" t="s">
        <v>1314</v>
      </c>
      <c r="H113" s="26" t="s">
        <v>1918</v>
      </c>
      <c r="I113" s="21" t="s">
        <v>1383</v>
      </c>
      <c r="J113" s="26" t="s">
        <v>1668</v>
      </c>
      <c r="K113" s="23">
        <v>38881</v>
      </c>
      <c r="L113" s="26" t="s">
        <v>1445</v>
      </c>
      <c r="M113" s="26"/>
      <c r="N113" s="26"/>
      <c r="O113" s="26" t="s">
        <v>1669</v>
      </c>
      <c r="P113" s="26" t="s">
        <v>1670</v>
      </c>
      <c r="Q113" s="26" t="s">
        <v>1671</v>
      </c>
      <c r="R113" s="26" t="s">
        <v>1672</v>
      </c>
      <c r="S113" s="29" t="s">
        <v>1673</v>
      </c>
      <c r="T113" s="26">
        <v>42.17</v>
      </c>
      <c r="U113" s="26">
        <v>77.3</v>
      </c>
      <c r="V113" s="29"/>
      <c r="W113" s="26" t="s">
        <v>1452</v>
      </c>
      <c r="X113" s="26"/>
      <c r="Y113" s="48" t="s">
        <v>521</v>
      </c>
      <c r="Z113" s="48" t="s">
        <v>472</v>
      </c>
      <c r="AA113" s="48" t="s">
        <v>1121</v>
      </c>
      <c r="AB113" s="50">
        <v>2378095</v>
      </c>
      <c r="AC113" s="50">
        <v>54498</v>
      </c>
      <c r="AD113" s="48">
        <v>6.4</v>
      </c>
      <c r="AE113" s="50">
        <v>352.4</v>
      </c>
      <c r="AF113" s="50">
        <v>2357</v>
      </c>
      <c r="AG113" s="50">
        <v>839.8</v>
      </c>
      <c r="AH113" s="48">
        <v>70</v>
      </c>
      <c r="AI113" s="48" t="s">
        <v>450</v>
      </c>
      <c r="AJ113" s="48" t="s">
        <v>1256</v>
      </c>
      <c r="AK113" s="51" t="s">
        <v>2164</v>
      </c>
      <c r="AL113" s="46" t="s">
        <v>2210</v>
      </c>
      <c r="AO113" s="51"/>
    </row>
    <row r="114" spans="1:41">
      <c r="A114" s="48" t="s">
        <v>1905</v>
      </c>
      <c r="B114" s="48" t="s">
        <v>516</v>
      </c>
      <c r="C114" s="48" t="s">
        <v>1122</v>
      </c>
      <c r="D114" s="48" t="s">
        <v>1123</v>
      </c>
      <c r="E114" s="48" t="s">
        <v>1124</v>
      </c>
      <c r="F114" s="48" t="s">
        <v>1125</v>
      </c>
      <c r="G114" s="26" t="s">
        <v>1277</v>
      </c>
      <c r="H114" s="26" t="s">
        <v>1918</v>
      </c>
      <c r="I114" s="26" t="s">
        <v>1383</v>
      </c>
      <c r="J114" s="26" t="s">
        <v>149</v>
      </c>
      <c r="K114" s="23">
        <v>41158</v>
      </c>
      <c r="L114" s="26" t="s">
        <v>1445</v>
      </c>
      <c r="M114" s="26"/>
      <c r="N114" s="26"/>
      <c r="O114" s="26" t="s">
        <v>1503</v>
      </c>
      <c r="P114" s="26" t="s">
        <v>1504</v>
      </c>
      <c r="Q114" s="26" t="s">
        <v>1497</v>
      </c>
      <c r="R114" s="26" t="s">
        <v>1498</v>
      </c>
      <c r="S114" s="29" t="s">
        <v>1499</v>
      </c>
      <c r="T114" s="26">
        <v>39.80048</v>
      </c>
      <c r="U114" s="26">
        <v>22.6492</v>
      </c>
      <c r="V114" s="29"/>
      <c r="W114" s="26" t="s">
        <v>1452</v>
      </c>
      <c r="X114" s="26"/>
      <c r="Y114" s="48" t="s">
        <v>1126</v>
      </c>
      <c r="Z114" s="48" t="s">
        <v>716</v>
      </c>
      <c r="AA114" s="48" t="s">
        <v>1127</v>
      </c>
      <c r="AB114" s="50">
        <v>2382980</v>
      </c>
      <c r="AC114" s="50">
        <v>55766</v>
      </c>
      <c r="AD114" s="48">
        <v>5.8</v>
      </c>
      <c r="AE114" s="50">
        <v>316.2</v>
      </c>
      <c r="AF114" s="50">
        <v>2339</v>
      </c>
      <c r="AG114" s="50">
        <v>925.4</v>
      </c>
      <c r="AH114" s="48">
        <v>68.5</v>
      </c>
      <c r="AI114" s="48" t="s">
        <v>450</v>
      </c>
      <c r="AJ114" s="48" t="s">
        <v>1256</v>
      </c>
      <c r="AK114" s="51" t="s">
        <v>2146</v>
      </c>
      <c r="AL114" s="46" t="s">
        <v>2192</v>
      </c>
      <c r="AO114" s="51"/>
    </row>
    <row r="115" spans="1:41">
      <c r="A115" s="48" t="s">
        <v>1905</v>
      </c>
      <c r="B115" s="48" t="s">
        <v>516</v>
      </c>
      <c r="C115" s="48" t="s">
        <v>1128</v>
      </c>
      <c r="D115" s="48" t="s">
        <v>1129</v>
      </c>
      <c r="E115" s="48" t="s">
        <v>1130</v>
      </c>
      <c r="F115" s="48" t="s">
        <v>1131</v>
      </c>
      <c r="G115" s="26" t="s">
        <v>1353</v>
      </c>
      <c r="H115" s="26" t="s">
        <v>1918</v>
      </c>
      <c r="I115" s="21" t="s">
        <v>1383</v>
      </c>
      <c r="J115" s="26" t="s">
        <v>1818</v>
      </c>
      <c r="K115" s="23">
        <v>41437</v>
      </c>
      <c r="L115" s="26" t="s">
        <v>1577</v>
      </c>
      <c r="M115" s="26" t="s">
        <v>1819</v>
      </c>
      <c r="N115" s="26" t="s">
        <v>1403</v>
      </c>
      <c r="O115" s="26" t="s">
        <v>1820</v>
      </c>
      <c r="P115" s="26" t="s">
        <v>1821</v>
      </c>
      <c r="Q115" s="26" t="s">
        <v>1689</v>
      </c>
      <c r="R115" s="26" t="s">
        <v>1479</v>
      </c>
      <c r="S115" s="29" t="s">
        <v>1822</v>
      </c>
      <c r="T115" s="26">
        <v>30.696549999999998</v>
      </c>
      <c r="U115" s="26">
        <v>-86.331999999999994</v>
      </c>
      <c r="V115" s="29"/>
      <c r="W115" s="26" t="s">
        <v>1471</v>
      </c>
      <c r="X115" s="26"/>
      <c r="Y115" s="48" t="s">
        <v>967</v>
      </c>
      <c r="Z115" s="48" t="s">
        <v>991</v>
      </c>
      <c r="AA115" s="48" t="s">
        <v>1132</v>
      </c>
      <c r="AB115" s="50">
        <v>3346464</v>
      </c>
      <c r="AC115" s="50">
        <v>100574</v>
      </c>
      <c r="AD115" s="48">
        <v>5.3</v>
      </c>
      <c r="AE115" s="50">
        <v>336.3</v>
      </c>
      <c r="AF115" s="50">
        <v>2346</v>
      </c>
      <c r="AG115" s="50">
        <v>886.1</v>
      </c>
      <c r="AH115" s="48">
        <v>48.2</v>
      </c>
      <c r="AI115" s="48" t="s">
        <v>474</v>
      </c>
      <c r="AJ115" s="48" t="s">
        <v>1254</v>
      </c>
      <c r="AK115" s="51" t="s">
        <v>2013</v>
      </c>
      <c r="AL115" s="51" t="s">
        <v>2100</v>
      </c>
    </row>
    <row r="116" spans="1:41">
      <c r="A116" s="48" t="s">
        <v>1905</v>
      </c>
      <c r="B116" s="48" t="s">
        <v>516</v>
      </c>
      <c r="C116" s="48" t="s">
        <v>1133</v>
      </c>
      <c r="D116" s="48" t="s">
        <v>1134</v>
      </c>
      <c r="E116" s="48" t="s">
        <v>1135</v>
      </c>
      <c r="F116" s="48" t="s">
        <v>1136</v>
      </c>
      <c r="G116" s="21" t="s">
        <v>1339</v>
      </c>
      <c r="H116" s="27" t="s">
        <v>1919</v>
      </c>
      <c r="I116" s="26" t="s">
        <v>1383</v>
      </c>
      <c r="J116" s="27" t="s">
        <v>1760</v>
      </c>
      <c r="K116" s="28">
        <v>37530</v>
      </c>
      <c r="L116" s="27" t="s">
        <v>1761</v>
      </c>
      <c r="M116" s="27" t="s">
        <v>1762</v>
      </c>
      <c r="N116" s="27"/>
      <c r="O116" s="27" t="s">
        <v>1763</v>
      </c>
      <c r="P116" s="21"/>
      <c r="Q116" s="27" t="s">
        <v>1764</v>
      </c>
      <c r="R116" s="27" t="s">
        <v>1441</v>
      </c>
      <c r="S116" s="27" t="s">
        <v>1676</v>
      </c>
      <c r="T116" s="27">
        <v>0.27</v>
      </c>
      <c r="U116" s="27">
        <v>34.880000000000003</v>
      </c>
      <c r="V116" s="27"/>
      <c r="W116" s="27" t="s">
        <v>1443</v>
      </c>
      <c r="X116" s="21"/>
      <c r="Y116" s="48" t="s">
        <v>1137</v>
      </c>
      <c r="Z116" s="48" t="s">
        <v>1138</v>
      </c>
      <c r="AA116" s="48" t="s">
        <v>1139</v>
      </c>
      <c r="AB116" s="50">
        <v>569626</v>
      </c>
      <c r="AC116" s="50">
        <v>8848</v>
      </c>
      <c r="AD116" s="48">
        <v>4.0999999999999996</v>
      </c>
      <c r="AE116" s="50">
        <v>320.39999999999998</v>
      </c>
      <c r="AF116" s="50">
        <v>1772</v>
      </c>
      <c r="AG116" s="50">
        <v>309.60000000000002</v>
      </c>
      <c r="AH116" s="48">
        <v>7.3</v>
      </c>
      <c r="AI116" s="48" t="s">
        <v>474</v>
      </c>
      <c r="AJ116" s="48" t="s">
        <v>1254</v>
      </c>
      <c r="AK116" s="51" t="s">
        <v>2000</v>
      </c>
      <c r="AL116" s="51" t="s">
        <v>2087</v>
      </c>
    </row>
    <row r="117" spans="1:41">
      <c r="A117" s="48" t="s">
        <v>1905</v>
      </c>
      <c r="B117" s="48" t="s">
        <v>516</v>
      </c>
      <c r="C117" s="48" t="s">
        <v>1140</v>
      </c>
      <c r="D117" s="48" t="s">
        <v>1141</v>
      </c>
      <c r="E117" s="48" t="s">
        <v>1142</v>
      </c>
      <c r="F117" s="48" t="s">
        <v>1143</v>
      </c>
      <c r="G117" s="26" t="s">
        <v>1285</v>
      </c>
      <c r="H117" s="26" t="s">
        <v>1918</v>
      </c>
      <c r="I117" s="26" t="s">
        <v>1383</v>
      </c>
      <c r="J117" s="26" t="s">
        <v>1516</v>
      </c>
      <c r="K117" s="23">
        <v>39965</v>
      </c>
      <c r="L117" s="26" t="s">
        <v>1445</v>
      </c>
      <c r="M117" s="26"/>
      <c r="N117" s="26"/>
      <c r="O117" s="26" t="s">
        <v>1529</v>
      </c>
      <c r="P117" s="26"/>
      <c r="Q117" s="26" t="s">
        <v>1529</v>
      </c>
      <c r="R117" s="26" t="s">
        <v>1530</v>
      </c>
      <c r="S117" s="29" t="s">
        <v>1531</v>
      </c>
      <c r="T117" s="26">
        <v>34.655140000000003</v>
      </c>
      <c r="U117" s="26">
        <v>133.91949</v>
      </c>
      <c r="V117" s="29" t="s">
        <v>1532</v>
      </c>
      <c r="W117" s="26" t="s">
        <v>1452</v>
      </c>
      <c r="X117" s="26"/>
      <c r="Y117" s="48" t="s">
        <v>1144</v>
      </c>
      <c r="Z117" s="48" t="s">
        <v>1145</v>
      </c>
      <c r="AA117" s="48" t="s">
        <v>1146</v>
      </c>
      <c r="AB117" s="50">
        <v>3787437</v>
      </c>
      <c r="AC117" s="50">
        <v>109911</v>
      </c>
      <c r="AD117" s="48">
        <v>5.2</v>
      </c>
      <c r="AE117" s="50">
        <v>334.1</v>
      </c>
      <c r="AF117" s="50">
        <v>2295</v>
      </c>
      <c r="AG117" s="50">
        <v>1027.0999999999999</v>
      </c>
      <c r="AH117" s="48">
        <v>72.099999999999994</v>
      </c>
      <c r="AI117" s="48" t="s">
        <v>450</v>
      </c>
      <c r="AJ117" s="48" t="s">
        <v>1256</v>
      </c>
      <c r="AK117" s="51" t="s">
        <v>2150</v>
      </c>
      <c r="AL117" s="46" t="s">
        <v>2196</v>
      </c>
      <c r="AO117" s="51"/>
    </row>
    <row r="118" spans="1:41" ht="17" customHeight="1">
      <c r="A118" s="48" t="s">
        <v>1905</v>
      </c>
      <c r="B118" s="48" t="s">
        <v>516</v>
      </c>
      <c r="C118" s="48" t="s">
        <v>1147</v>
      </c>
      <c r="D118" s="48" t="s">
        <v>1148</v>
      </c>
      <c r="E118" s="48" t="s">
        <v>1149</v>
      </c>
      <c r="F118" s="48" t="s">
        <v>1150</v>
      </c>
      <c r="G118" s="21" t="s">
        <v>1348</v>
      </c>
      <c r="H118" s="21" t="s">
        <v>1918</v>
      </c>
      <c r="I118" s="21" t="s">
        <v>1383</v>
      </c>
      <c r="J118" s="26" t="s">
        <v>1796</v>
      </c>
      <c r="K118" s="33">
        <v>41404</v>
      </c>
      <c r="L118" s="26" t="s">
        <v>1637</v>
      </c>
      <c r="M118" s="26" t="s">
        <v>1797</v>
      </c>
      <c r="N118" s="26" t="s">
        <v>1798</v>
      </c>
      <c r="O118" s="26" t="s">
        <v>1799</v>
      </c>
      <c r="P118" s="26" t="s">
        <v>1800</v>
      </c>
      <c r="Q118" s="21" t="s">
        <v>1801</v>
      </c>
      <c r="R118" s="26" t="s">
        <v>1613</v>
      </c>
      <c r="S118" s="26" t="s">
        <v>1802</v>
      </c>
      <c r="T118" s="26">
        <v>20.528849999999998</v>
      </c>
      <c r="U118" s="26">
        <v>-75.767449999999997</v>
      </c>
      <c r="V118" s="26" t="s">
        <v>1408</v>
      </c>
      <c r="W118" s="26" t="s">
        <v>1409</v>
      </c>
      <c r="X118" s="21"/>
      <c r="Y118" s="48" t="s">
        <v>760</v>
      </c>
      <c r="Z118" s="48" t="s">
        <v>1151</v>
      </c>
      <c r="AA118" s="48" t="s">
        <v>1152</v>
      </c>
      <c r="AB118" s="50">
        <v>937548</v>
      </c>
      <c r="AC118" s="50">
        <v>3801</v>
      </c>
      <c r="AD118" s="48">
        <v>13.8</v>
      </c>
      <c r="AE118" s="50">
        <v>491</v>
      </c>
      <c r="AF118" s="50">
        <v>2123</v>
      </c>
      <c r="AG118" s="50">
        <v>555.1</v>
      </c>
      <c r="AH118" s="48">
        <v>18.600000000000001</v>
      </c>
      <c r="AI118" s="48" t="s">
        <v>474</v>
      </c>
      <c r="AJ118" s="48" t="s">
        <v>1254</v>
      </c>
      <c r="AK118" s="51" t="s">
        <v>2008</v>
      </c>
      <c r="AL118" s="51" t="s">
        <v>2095</v>
      </c>
    </row>
    <row r="119" spans="1:41">
      <c r="A119" s="48" t="s">
        <v>1905</v>
      </c>
      <c r="B119" s="48" t="s">
        <v>516</v>
      </c>
      <c r="C119" s="48" t="s">
        <v>1153</v>
      </c>
      <c r="D119" s="48" t="s">
        <v>1154</v>
      </c>
      <c r="E119" s="48" t="s">
        <v>1155</v>
      </c>
      <c r="F119" s="48" t="s">
        <v>1156</v>
      </c>
      <c r="G119" s="21" t="s">
        <v>1355</v>
      </c>
      <c r="H119" s="21" t="s">
        <v>1918</v>
      </c>
      <c r="I119" s="22" t="s">
        <v>1383</v>
      </c>
      <c r="J119" s="22" t="s">
        <v>1462</v>
      </c>
      <c r="K119" s="37">
        <v>37480</v>
      </c>
      <c r="L119" s="22" t="s">
        <v>1445</v>
      </c>
      <c r="M119" s="22" t="s">
        <v>1663</v>
      </c>
      <c r="N119" s="22" t="s">
        <v>1828</v>
      </c>
      <c r="O119" s="32" t="s">
        <v>1829</v>
      </c>
      <c r="P119" s="22" t="s">
        <v>1659</v>
      </c>
      <c r="Q119" s="22" t="s">
        <v>1660</v>
      </c>
      <c r="R119" s="22" t="s">
        <v>1479</v>
      </c>
      <c r="S119" s="40" t="s">
        <v>1606</v>
      </c>
      <c r="T119" s="32">
        <v>31.733329999999999</v>
      </c>
      <c r="U119" s="32">
        <v>-109.34999000000001</v>
      </c>
      <c r="V119" s="40"/>
      <c r="W119" s="22" t="s">
        <v>1471</v>
      </c>
      <c r="X119" s="22"/>
      <c r="Y119" s="48" t="s">
        <v>935</v>
      </c>
      <c r="Z119" s="48" t="s">
        <v>498</v>
      </c>
      <c r="AA119" s="48" t="s">
        <v>1157</v>
      </c>
      <c r="AB119" s="50">
        <v>1674954</v>
      </c>
      <c r="AC119" s="50">
        <v>8202</v>
      </c>
      <c r="AD119" s="48">
        <v>11.8</v>
      </c>
      <c r="AE119" s="50">
        <v>524.1</v>
      </c>
      <c r="AF119" s="50">
        <v>2250</v>
      </c>
      <c r="AG119" s="50">
        <v>640.5</v>
      </c>
      <c r="AH119" s="48">
        <v>25.2</v>
      </c>
      <c r="AI119" s="48" t="s">
        <v>474</v>
      </c>
      <c r="AJ119" s="48" t="s">
        <v>1254</v>
      </c>
      <c r="AK119" s="51" t="s">
        <v>2015</v>
      </c>
      <c r="AL119" s="51" t="s">
        <v>2102</v>
      </c>
    </row>
    <row r="120" spans="1:41">
      <c r="A120" s="48" t="s">
        <v>1905</v>
      </c>
      <c r="B120" s="48" t="s">
        <v>516</v>
      </c>
      <c r="C120" s="48" t="s">
        <v>1158</v>
      </c>
      <c r="D120" s="48" t="s">
        <v>1159</v>
      </c>
      <c r="E120" s="48" t="s">
        <v>1160</v>
      </c>
      <c r="F120" s="48" t="s">
        <v>1161</v>
      </c>
      <c r="G120" s="21" t="s">
        <v>1351</v>
      </c>
      <c r="H120" s="21" t="s">
        <v>1918</v>
      </c>
      <c r="I120" s="21" t="s">
        <v>1383</v>
      </c>
      <c r="J120" s="26" t="s">
        <v>1410</v>
      </c>
      <c r="K120" s="33">
        <v>39965</v>
      </c>
      <c r="L120" s="26" t="s">
        <v>1411</v>
      </c>
      <c r="M120" s="26" t="s">
        <v>1567</v>
      </c>
      <c r="N120" s="26" t="s">
        <v>1413</v>
      </c>
      <c r="O120" s="26" t="s">
        <v>1811</v>
      </c>
      <c r="P120" s="21"/>
      <c r="Q120" s="26" t="s">
        <v>1812</v>
      </c>
      <c r="R120" s="26" t="s">
        <v>1425</v>
      </c>
      <c r="S120" s="26" t="s">
        <v>1813</v>
      </c>
      <c r="T120" s="26">
        <v>14.532603</v>
      </c>
      <c r="U120" s="26">
        <v>-90.152500000000003</v>
      </c>
      <c r="V120" s="26" t="s">
        <v>1408</v>
      </c>
      <c r="W120" s="26" t="s">
        <v>1409</v>
      </c>
      <c r="X120" s="21"/>
      <c r="Y120" s="48" t="s">
        <v>556</v>
      </c>
      <c r="Z120" s="48" t="s">
        <v>869</v>
      </c>
      <c r="AA120" s="48" t="s">
        <v>1162</v>
      </c>
      <c r="AB120" s="50">
        <v>2444573</v>
      </c>
      <c r="AC120" s="50">
        <v>61521</v>
      </c>
      <c r="AD120" s="48">
        <v>6.2</v>
      </c>
      <c r="AE120" s="50">
        <v>352.3</v>
      </c>
      <c r="AF120" s="50">
        <v>2330</v>
      </c>
      <c r="AG120" s="50">
        <v>867.2</v>
      </c>
      <c r="AH120" s="48">
        <v>49.5</v>
      </c>
      <c r="AI120" s="48" t="s">
        <v>474</v>
      </c>
      <c r="AJ120" s="48" t="s">
        <v>1254</v>
      </c>
      <c r="AK120" s="51" t="s">
        <v>2011</v>
      </c>
      <c r="AL120" s="51" t="s">
        <v>2098</v>
      </c>
    </row>
    <row r="121" spans="1:41">
      <c r="A121" s="48" t="s">
        <v>1905</v>
      </c>
      <c r="B121" s="48" t="s">
        <v>516</v>
      </c>
      <c r="C121" s="48" t="s">
        <v>1163</v>
      </c>
      <c r="D121" s="48" t="s">
        <v>1167</v>
      </c>
      <c r="E121" s="48" t="s">
        <v>1168</v>
      </c>
      <c r="F121" s="48" t="s">
        <v>1169</v>
      </c>
      <c r="G121" s="21" t="s">
        <v>1301</v>
      </c>
      <c r="H121" s="21" t="s">
        <v>1918</v>
      </c>
      <c r="I121" s="26" t="s">
        <v>1383</v>
      </c>
      <c r="J121" s="21" t="s">
        <v>1410</v>
      </c>
      <c r="K121" s="23">
        <v>39615</v>
      </c>
      <c r="L121" s="21" t="s">
        <v>1422</v>
      </c>
      <c r="M121" s="21" t="s">
        <v>1601</v>
      </c>
      <c r="N121" s="21" t="s">
        <v>1422</v>
      </c>
      <c r="O121" s="21" t="s">
        <v>1602</v>
      </c>
      <c r="P121" s="21"/>
      <c r="Q121" s="21" t="s">
        <v>1415</v>
      </c>
      <c r="R121" s="21" t="s">
        <v>1416</v>
      </c>
      <c r="S121" s="21" t="s">
        <v>1436</v>
      </c>
      <c r="T121" s="25">
        <v>17.51615</v>
      </c>
      <c r="U121" s="25">
        <v>-92.301640000000006</v>
      </c>
      <c r="V121" s="21" t="s">
        <v>1603</v>
      </c>
      <c r="W121" s="21" t="s">
        <v>1409</v>
      </c>
      <c r="X121" s="21"/>
      <c r="Y121" s="48" t="s">
        <v>1170</v>
      </c>
      <c r="Z121" s="48" t="s">
        <v>1171</v>
      </c>
      <c r="AA121" s="48" t="s">
        <v>1172</v>
      </c>
      <c r="AB121" s="50">
        <v>4563561</v>
      </c>
      <c r="AC121" s="50">
        <v>172247</v>
      </c>
      <c r="AD121" s="48">
        <v>4.7</v>
      </c>
      <c r="AE121" s="50">
        <v>353.2</v>
      </c>
      <c r="AF121" s="50">
        <v>2339</v>
      </c>
      <c r="AG121" s="50">
        <v>1047.5999999999999</v>
      </c>
      <c r="AH121" s="48">
        <v>72.099999999999994</v>
      </c>
      <c r="AI121" s="48" t="s">
        <v>450</v>
      </c>
      <c r="AJ121" s="48" t="s">
        <v>1256</v>
      </c>
      <c r="AK121" s="51" t="s">
        <v>2158</v>
      </c>
      <c r="AL121" s="46" t="s">
        <v>2204</v>
      </c>
      <c r="AO121" s="51"/>
    </row>
    <row r="122" spans="1:41">
      <c r="A122" s="48" t="s">
        <v>1905</v>
      </c>
      <c r="B122" s="48" t="s">
        <v>516</v>
      </c>
      <c r="C122" s="48" t="s">
        <v>1163</v>
      </c>
      <c r="D122" s="48" t="s">
        <v>1164</v>
      </c>
      <c r="E122" s="48" t="s">
        <v>1165</v>
      </c>
      <c r="F122" s="48" t="s">
        <v>1166</v>
      </c>
      <c r="G122" s="21" t="s">
        <v>1265</v>
      </c>
      <c r="H122" s="21" t="s">
        <v>1918</v>
      </c>
      <c r="I122" s="22" t="s">
        <v>1383</v>
      </c>
      <c r="J122" s="21" t="s">
        <v>1560</v>
      </c>
      <c r="K122" s="23">
        <v>40658</v>
      </c>
      <c r="L122" s="21" t="s">
        <v>1430</v>
      </c>
      <c r="M122" s="21" t="s">
        <v>1431</v>
      </c>
      <c r="N122" s="21" t="s">
        <v>1432</v>
      </c>
      <c r="O122" s="21" t="s">
        <v>1433</v>
      </c>
      <c r="P122" s="21"/>
      <c r="Q122" s="21" t="s">
        <v>1434</v>
      </c>
      <c r="R122" s="21" t="s">
        <v>1406</v>
      </c>
      <c r="S122" s="21" t="s">
        <v>1435</v>
      </c>
      <c r="T122" s="21">
        <v>13.240819999999999</v>
      </c>
      <c r="U122" s="21">
        <v>-86.353070000000002</v>
      </c>
      <c r="V122" s="21" t="s">
        <v>1436</v>
      </c>
      <c r="W122" s="21" t="s">
        <v>1409</v>
      </c>
      <c r="X122" s="21"/>
      <c r="Y122" s="48" t="s">
        <v>722</v>
      </c>
      <c r="Z122" s="48" t="s">
        <v>723</v>
      </c>
      <c r="AA122" s="48" t="s">
        <v>724</v>
      </c>
      <c r="AB122" s="50">
        <v>1248462</v>
      </c>
      <c r="AC122" s="50">
        <v>5224</v>
      </c>
      <c r="AD122" s="48">
        <v>11.3</v>
      </c>
      <c r="AE122" s="50">
        <v>532.5</v>
      </c>
      <c r="AF122" s="50">
        <v>2131</v>
      </c>
      <c r="AG122" s="50">
        <v>651.29999999999995</v>
      </c>
      <c r="AH122" s="48">
        <v>18.2</v>
      </c>
      <c r="AI122" s="48" t="s">
        <v>474</v>
      </c>
      <c r="AJ122" s="48" t="s">
        <v>1254</v>
      </c>
      <c r="AK122" s="51" t="s">
        <v>1962</v>
      </c>
      <c r="AL122" s="51" t="s">
        <v>2049</v>
      </c>
    </row>
    <row r="123" spans="1:41">
      <c r="A123" s="48" t="s">
        <v>1905</v>
      </c>
      <c r="B123" s="48" t="s">
        <v>516</v>
      </c>
      <c r="C123" s="48" t="s">
        <v>1173</v>
      </c>
      <c r="D123" s="48" t="s">
        <v>1174</v>
      </c>
      <c r="E123" s="48" t="s">
        <v>1175</v>
      </c>
      <c r="F123" s="48" t="s">
        <v>1176</v>
      </c>
      <c r="G123" s="22" t="s">
        <v>1357</v>
      </c>
      <c r="H123" s="21" t="s">
        <v>1918</v>
      </c>
      <c r="I123" s="22" t="s">
        <v>1383</v>
      </c>
      <c r="J123" s="22" t="s">
        <v>1462</v>
      </c>
      <c r="K123" s="37">
        <v>37127</v>
      </c>
      <c r="L123" s="22" t="s">
        <v>1445</v>
      </c>
      <c r="M123" s="22"/>
      <c r="N123" s="22"/>
      <c r="O123" s="22" t="s">
        <v>1833</v>
      </c>
      <c r="P123" s="22"/>
      <c r="Q123" s="22" t="s">
        <v>1834</v>
      </c>
      <c r="R123" s="22" t="s">
        <v>1613</v>
      </c>
      <c r="S123" s="22" t="s">
        <v>1835</v>
      </c>
      <c r="T123" s="22">
        <v>20.183330000000002</v>
      </c>
      <c r="U123" s="22">
        <v>-74.483329999999995</v>
      </c>
      <c r="V123" s="22"/>
      <c r="W123" s="22" t="s">
        <v>1409</v>
      </c>
      <c r="X123" s="22"/>
      <c r="Y123" s="48" t="s">
        <v>1170</v>
      </c>
      <c r="Z123" s="48" t="s">
        <v>723</v>
      </c>
      <c r="AA123" s="48" t="s">
        <v>1177</v>
      </c>
      <c r="AB123" s="50">
        <v>1629311</v>
      </c>
      <c r="AC123" s="50">
        <v>7081</v>
      </c>
      <c r="AD123" s="48">
        <v>11.7</v>
      </c>
      <c r="AE123" s="50">
        <v>433.6</v>
      </c>
      <c r="AF123" s="50">
        <v>2211</v>
      </c>
      <c r="AG123" s="50">
        <v>619.4</v>
      </c>
      <c r="AH123" s="48">
        <v>24.5</v>
      </c>
      <c r="AI123" s="48" t="s">
        <v>474</v>
      </c>
      <c r="AJ123" s="48" t="s">
        <v>1254</v>
      </c>
      <c r="AK123" s="51" t="s">
        <v>2017</v>
      </c>
      <c r="AL123" s="51" t="s">
        <v>2104</v>
      </c>
    </row>
    <row r="124" spans="1:41">
      <c r="A124" s="48" t="s">
        <v>1905</v>
      </c>
      <c r="B124" s="48" t="s">
        <v>516</v>
      </c>
      <c r="C124" s="48" t="s">
        <v>1178</v>
      </c>
      <c r="D124" s="48" t="s">
        <v>1179</v>
      </c>
      <c r="E124" s="48" t="s">
        <v>1180</v>
      </c>
      <c r="F124" s="48" t="s">
        <v>1181</v>
      </c>
      <c r="G124" s="26" t="s">
        <v>1326</v>
      </c>
      <c r="H124" s="26" t="s">
        <v>1918</v>
      </c>
      <c r="I124" s="26" t="s">
        <v>1383</v>
      </c>
      <c r="J124" s="26" t="s">
        <v>1686</v>
      </c>
      <c r="K124" s="23">
        <v>40644</v>
      </c>
      <c r="L124" s="26" t="s">
        <v>1445</v>
      </c>
      <c r="M124" s="26"/>
      <c r="N124" s="22"/>
      <c r="O124" s="26" t="s">
        <v>1708</v>
      </c>
      <c r="P124" s="26" t="s">
        <v>1688</v>
      </c>
      <c r="Q124" s="26" t="s">
        <v>1689</v>
      </c>
      <c r="R124" s="26" t="s">
        <v>1479</v>
      </c>
      <c r="S124" s="29" t="s">
        <v>1531</v>
      </c>
      <c r="T124" s="26">
        <v>25.273800000000001</v>
      </c>
      <c r="U124" s="26">
        <v>-80.303650000000005</v>
      </c>
      <c r="V124" s="26"/>
      <c r="W124" s="26" t="s">
        <v>1471</v>
      </c>
      <c r="X124" s="26"/>
      <c r="Y124" s="48" t="s">
        <v>796</v>
      </c>
      <c r="Z124" s="48" t="s">
        <v>1182</v>
      </c>
      <c r="AA124" s="48" t="s">
        <v>1183</v>
      </c>
      <c r="AB124" s="50">
        <v>1879066</v>
      </c>
      <c r="AC124" s="50">
        <v>6890</v>
      </c>
      <c r="AD124" s="48">
        <v>14.9</v>
      </c>
      <c r="AE124" s="50">
        <v>432.5</v>
      </c>
      <c r="AF124" s="50">
        <v>2275</v>
      </c>
      <c r="AG124" s="50">
        <v>635</v>
      </c>
      <c r="AH124" s="48">
        <v>32.299999999999997</v>
      </c>
      <c r="AI124" s="48" t="s">
        <v>474</v>
      </c>
      <c r="AJ124" s="48" t="s">
        <v>1254</v>
      </c>
      <c r="AK124" s="51" t="s">
        <v>1991</v>
      </c>
      <c r="AL124" s="51" t="s">
        <v>2078</v>
      </c>
    </row>
    <row r="125" spans="1:41">
      <c r="A125" s="48" t="s">
        <v>1905</v>
      </c>
      <c r="B125" s="48" t="s">
        <v>516</v>
      </c>
      <c r="C125" s="48" t="s">
        <v>1184</v>
      </c>
      <c r="D125" s="48" t="s">
        <v>1185</v>
      </c>
      <c r="E125" s="48" t="s">
        <v>1186</v>
      </c>
      <c r="F125" s="48" t="s">
        <v>1187</v>
      </c>
      <c r="G125" s="26" t="s">
        <v>1289</v>
      </c>
      <c r="H125" s="26" t="s">
        <v>1918</v>
      </c>
      <c r="I125" s="26" t="s">
        <v>1383</v>
      </c>
      <c r="J125" s="26" t="s">
        <v>1540</v>
      </c>
      <c r="K125" s="23">
        <v>41035</v>
      </c>
      <c r="L125" s="26" t="s">
        <v>1445</v>
      </c>
      <c r="M125" s="26" t="s">
        <v>1550</v>
      </c>
      <c r="N125" s="26"/>
      <c r="O125" s="26"/>
      <c r="P125" s="26"/>
      <c r="Q125" s="26" t="s">
        <v>1551</v>
      </c>
      <c r="R125" s="26" t="s">
        <v>1544</v>
      </c>
      <c r="S125" s="29" t="s">
        <v>1552</v>
      </c>
      <c r="T125" s="26">
        <v>32.980882999999999</v>
      </c>
      <c r="U125" s="26">
        <v>-5.0666830000000003</v>
      </c>
      <c r="V125" s="29"/>
      <c r="W125" s="26" t="s">
        <v>1452</v>
      </c>
      <c r="X125" s="26"/>
      <c r="Y125" s="48" t="s">
        <v>1188</v>
      </c>
      <c r="Z125" s="48" t="s">
        <v>1189</v>
      </c>
      <c r="AA125" s="48" t="s">
        <v>1190</v>
      </c>
      <c r="AB125" s="50">
        <v>2977136</v>
      </c>
      <c r="AC125" s="50">
        <v>74899</v>
      </c>
      <c r="AD125" s="48">
        <v>5.2</v>
      </c>
      <c r="AE125" s="50">
        <v>366.9</v>
      </c>
      <c r="AF125" s="50">
        <v>2263</v>
      </c>
      <c r="AG125" s="50">
        <v>1080.7</v>
      </c>
      <c r="AH125" s="48">
        <v>49.1</v>
      </c>
      <c r="AI125" s="48" t="s">
        <v>474</v>
      </c>
      <c r="AJ125" s="48" t="s">
        <v>1254</v>
      </c>
      <c r="AK125" s="51" t="s">
        <v>1972</v>
      </c>
      <c r="AL125" s="51" t="s">
        <v>2059</v>
      </c>
    </row>
    <row r="126" spans="1:41">
      <c r="A126" s="48" t="s">
        <v>1905</v>
      </c>
      <c r="B126" s="48" t="s">
        <v>516</v>
      </c>
      <c r="C126" s="48" t="s">
        <v>1191</v>
      </c>
      <c r="D126" s="48" t="s">
        <v>1192</v>
      </c>
      <c r="E126" s="48" t="s">
        <v>1193</v>
      </c>
      <c r="F126" s="48" t="s">
        <v>1194</v>
      </c>
      <c r="G126" s="21" t="s">
        <v>1328</v>
      </c>
      <c r="H126" s="21" t="s">
        <v>1918</v>
      </c>
      <c r="I126" s="26" t="s">
        <v>1383</v>
      </c>
      <c r="J126" s="26" t="s">
        <v>1560</v>
      </c>
      <c r="K126" s="33">
        <v>38527</v>
      </c>
      <c r="L126" s="26" t="s">
        <v>1430</v>
      </c>
      <c r="M126" s="26" t="s">
        <v>1712</v>
      </c>
      <c r="N126" s="22"/>
      <c r="O126" s="26" t="s">
        <v>1713</v>
      </c>
      <c r="P126" s="26" t="s">
        <v>1714</v>
      </c>
      <c r="Q126" s="26" t="s">
        <v>1715</v>
      </c>
      <c r="R126" s="26" t="s">
        <v>1479</v>
      </c>
      <c r="S126" s="26" t="s">
        <v>1716</v>
      </c>
      <c r="T126" s="26">
        <v>43.683329999999998</v>
      </c>
      <c r="U126" s="26">
        <v>-101.93333</v>
      </c>
      <c r="V126" s="26" t="s">
        <v>1717</v>
      </c>
      <c r="W126" s="26" t="s">
        <v>1471</v>
      </c>
      <c r="X126" s="21"/>
      <c r="Y126" s="48" t="s">
        <v>638</v>
      </c>
      <c r="Z126" s="48" t="s">
        <v>710</v>
      </c>
      <c r="AA126" s="48" t="s">
        <v>1195</v>
      </c>
      <c r="AB126" s="50">
        <v>2725666</v>
      </c>
      <c r="AC126" s="50">
        <v>57676</v>
      </c>
      <c r="AD126" s="48">
        <v>7.1</v>
      </c>
      <c r="AE126" s="50">
        <v>350.3</v>
      </c>
      <c r="AF126" s="50">
        <v>2323</v>
      </c>
      <c r="AG126" s="50">
        <v>878.1</v>
      </c>
      <c r="AH126" s="48">
        <v>82</v>
      </c>
      <c r="AI126" s="48" t="s">
        <v>450</v>
      </c>
      <c r="AJ126" s="48" t="s">
        <v>1256</v>
      </c>
      <c r="AK126" s="51" t="s">
        <v>2172</v>
      </c>
      <c r="AL126" s="46" t="s">
        <v>2218</v>
      </c>
      <c r="AO126" s="51"/>
    </row>
    <row r="127" spans="1:41">
      <c r="A127" s="48" t="s">
        <v>1905</v>
      </c>
      <c r="B127" s="48" t="s">
        <v>516</v>
      </c>
      <c r="C127" s="48" t="s">
        <v>1196</v>
      </c>
      <c r="D127" s="48" t="s">
        <v>1197</v>
      </c>
      <c r="E127" s="48" t="s">
        <v>1198</v>
      </c>
      <c r="F127" s="48" t="s">
        <v>1199</v>
      </c>
      <c r="G127" s="21" t="s">
        <v>1336</v>
      </c>
      <c r="H127" s="21" t="s">
        <v>1918</v>
      </c>
      <c r="I127" s="26" t="s">
        <v>1383</v>
      </c>
      <c r="J127" s="26" t="s">
        <v>1750</v>
      </c>
      <c r="K127" s="33">
        <v>41781</v>
      </c>
      <c r="L127" s="26"/>
      <c r="M127" s="26"/>
      <c r="N127" s="26"/>
      <c r="O127" s="26" t="s">
        <v>1751</v>
      </c>
      <c r="P127" s="21"/>
      <c r="Q127" s="26" t="s">
        <v>1752</v>
      </c>
      <c r="R127" s="26" t="s">
        <v>1498</v>
      </c>
      <c r="S127" s="26" t="s">
        <v>1705</v>
      </c>
      <c r="T127" s="26">
        <v>35.631079999999997</v>
      </c>
      <c r="U127" s="26">
        <v>27.136240000000001</v>
      </c>
      <c r="V127" s="26"/>
      <c r="W127" s="26" t="s">
        <v>1452</v>
      </c>
      <c r="X127" s="21"/>
      <c r="Y127" s="48" t="s">
        <v>1200</v>
      </c>
      <c r="Z127" s="48" t="s">
        <v>1201</v>
      </c>
      <c r="AA127" s="48" t="s">
        <v>1202</v>
      </c>
      <c r="AB127" s="50">
        <v>2364914</v>
      </c>
      <c r="AC127" s="50">
        <v>51460</v>
      </c>
      <c r="AD127" s="48">
        <v>5.5</v>
      </c>
      <c r="AE127" s="50">
        <v>430.6</v>
      </c>
      <c r="AF127" s="50">
        <v>2161</v>
      </c>
      <c r="AG127" s="50">
        <v>1081.4000000000001</v>
      </c>
      <c r="AH127" s="48">
        <v>41.3</v>
      </c>
      <c r="AI127" s="48" t="s">
        <v>474</v>
      </c>
      <c r="AJ127" s="48" t="s">
        <v>1254</v>
      </c>
      <c r="AK127" s="51" t="s">
        <v>1998</v>
      </c>
      <c r="AL127" s="51" t="s">
        <v>2085</v>
      </c>
    </row>
    <row r="128" spans="1:41">
      <c r="A128" s="48" t="s">
        <v>1905</v>
      </c>
      <c r="B128" s="48" t="s">
        <v>516</v>
      </c>
      <c r="C128" s="48" t="s">
        <v>1203</v>
      </c>
      <c r="D128" s="48" t="s">
        <v>1204</v>
      </c>
      <c r="E128" s="48" t="s">
        <v>1205</v>
      </c>
      <c r="F128" s="48" t="s">
        <v>1206</v>
      </c>
      <c r="G128" s="26" t="s">
        <v>1274</v>
      </c>
      <c r="H128" s="26" t="s">
        <v>1918</v>
      </c>
      <c r="I128" s="26" t="s">
        <v>1383</v>
      </c>
      <c r="J128" s="26" t="s">
        <v>149</v>
      </c>
      <c r="K128" s="23">
        <v>41035</v>
      </c>
      <c r="L128" s="26" t="s">
        <v>1445</v>
      </c>
      <c r="M128" s="26"/>
      <c r="N128" s="26"/>
      <c r="O128" s="26" t="s">
        <v>1493</v>
      </c>
      <c r="P128" s="26"/>
      <c r="Q128" s="26" t="s">
        <v>1459</v>
      </c>
      <c r="R128" s="26" t="s">
        <v>1460</v>
      </c>
      <c r="S128" s="29" t="s">
        <v>1494</v>
      </c>
      <c r="T128" s="26">
        <v>34.797750000000001</v>
      </c>
      <c r="U128" s="26">
        <v>32.705080000000002</v>
      </c>
      <c r="V128" s="26"/>
      <c r="W128" s="26" t="s">
        <v>1452</v>
      </c>
      <c r="X128" s="26"/>
      <c r="Y128" s="48" t="s">
        <v>1207</v>
      </c>
      <c r="Z128" s="48" t="s">
        <v>1182</v>
      </c>
      <c r="AA128" s="48" t="s">
        <v>1208</v>
      </c>
      <c r="AB128" s="50">
        <v>2741787</v>
      </c>
      <c r="AC128" s="50">
        <v>79301</v>
      </c>
      <c r="AD128" s="48">
        <v>4.8</v>
      </c>
      <c r="AE128" s="50">
        <v>344.4</v>
      </c>
      <c r="AF128" s="50">
        <v>2207</v>
      </c>
      <c r="AG128" s="50">
        <v>1095.5999999999999</v>
      </c>
      <c r="AH128" s="48">
        <v>55.4</v>
      </c>
      <c r="AI128" s="48" t="s">
        <v>450</v>
      </c>
      <c r="AJ128" s="48" t="s">
        <v>1256</v>
      </c>
      <c r="AK128" s="51" t="s">
        <v>2144</v>
      </c>
      <c r="AL128" s="46" t="s">
        <v>2190</v>
      </c>
      <c r="AO128" s="51"/>
    </row>
    <row r="129" spans="1:41">
      <c r="A129" s="48" t="s">
        <v>1905</v>
      </c>
      <c r="B129" s="48" t="s">
        <v>516</v>
      </c>
      <c r="C129" s="48" t="s">
        <v>1209</v>
      </c>
      <c r="D129" s="48" t="s">
        <v>1210</v>
      </c>
      <c r="E129" s="48" t="s">
        <v>1211</v>
      </c>
      <c r="F129" s="48" t="s">
        <v>1212</v>
      </c>
      <c r="G129" s="26" t="s">
        <v>1284</v>
      </c>
      <c r="H129" s="26" t="s">
        <v>1918</v>
      </c>
      <c r="I129" s="26" t="s">
        <v>1383</v>
      </c>
      <c r="J129" s="26" t="s">
        <v>1516</v>
      </c>
      <c r="K129" s="23">
        <v>40773</v>
      </c>
      <c r="L129" s="26" t="s">
        <v>1445</v>
      </c>
      <c r="M129" s="26"/>
      <c r="N129" s="26"/>
      <c r="O129" s="26" t="s">
        <v>1526</v>
      </c>
      <c r="P129" s="26" t="s">
        <v>1519</v>
      </c>
      <c r="Q129" s="26" t="s">
        <v>1520</v>
      </c>
      <c r="R129" s="26" t="s">
        <v>1479</v>
      </c>
      <c r="S129" s="29" t="s">
        <v>1436</v>
      </c>
      <c r="T129" s="26">
        <v>35.841940000000001</v>
      </c>
      <c r="U129" s="26">
        <v>-78.744640000000004</v>
      </c>
      <c r="V129" s="26"/>
      <c r="W129" s="26" t="s">
        <v>1471</v>
      </c>
      <c r="X129" s="26" t="s">
        <v>1453</v>
      </c>
      <c r="Y129" s="48" t="s">
        <v>463</v>
      </c>
      <c r="Z129" s="48" t="s">
        <v>464</v>
      </c>
      <c r="AA129" s="48" t="s">
        <v>1213</v>
      </c>
      <c r="AB129" s="50">
        <v>1858822</v>
      </c>
      <c r="AC129" s="50">
        <v>35485</v>
      </c>
      <c r="AD129" s="48">
        <v>4.3</v>
      </c>
      <c r="AE129" s="50">
        <v>381.9</v>
      </c>
      <c r="AF129" s="50">
        <v>2259</v>
      </c>
      <c r="AG129" s="50">
        <v>883.4</v>
      </c>
      <c r="AH129" s="48">
        <v>11.4</v>
      </c>
      <c r="AI129" s="48" t="s">
        <v>474</v>
      </c>
      <c r="AJ129" s="48" t="s">
        <v>1254</v>
      </c>
      <c r="AK129" s="51" t="s">
        <v>1970</v>
      </c>
      <c r="AL129" s="51" t="s">
        <v>2057</v>
      </c>
    </row>
    <row r="130" spans="1:41">
      <c r="A130" s="48" t="s">
        <v>1905</v>
      </c>
      <c r="B130" s="48" t="s">
        <v>516</v>
      </c>
      <c r="C130" s="48" t="s">
        <v>1214</v>
      </c>
      <c r="D130" s="48" t="s">
        <v>1215</v>
      </c>
      <c r="E130" s="48" t="s">
        <v>1216</v>
      </c>
      <c r="F130" s="48" t="s">
        <v>1217</v>
      </c>
      <c r="G130" s="26" t="s">
        <v>1278</v>
      </c>
      <c r="H130" s="26" t="s">
        <v>1918</v>
      </c>
      <c r="I130" s="26" t="s">
        <v>1383</v>
      </c>
      <c r="J130" s="26" t="s">
        <v>149</v>
      </c>
      <c r="K130" s="23">
        <v>40303</v>
      </c>
      <c r="L130" s="26" t="s">
        <v>1445</v>
      </c>
      <c r="M130" s="26"/>
      <c r="N130" s="26"/>
      <c r="O130" s="26" t="s">
        <v>1505</v>
      </c>
      <c r="P130" s="26"/>
      <c r="Q130" s="26" t="s">
        <v>1506</v>
      </c>
      <c r="R130" s="26" t="s">
        <v>1507</v>
      </c>
      <c r="S130" s="29" t="s">
        <v>1508</v>
      </c>
      <c r="T130" s="26">
        <v>50.859430000000003</v>
      </c>
      <c r="U130" s="26">
        <v>16.74447</v>
      </c>
      <c r="V130" s="26"/>
      <c r="W130" s="26" t="s">
        <v>1452</v>
      </c>
      <c r="X130" s="26" t="s">
        <v>1453</v>
      </c>
      <c r="Y130" s="48" t="s">
        <v>1218</v>
      </c>
      <c r="Z130" s="48" t="s">
        <v>1219</v>
      </c>
      <c r="AA130" s="48" t="s">
        <v>1220</v>
      </c>
      <c r="AB130" s="50">
        <v>2368392</v>
      </c>
      <c r="AC130" s="50">
        <v>52793</v>
      </c>
      <c r="AD130" s="48">
        <v>5.3</v>
      </c>
      <c r="AE130" s="50">
        <v>355.5</v>
      </c>
      <c r="AF130" s="50">
        <v>2231</v>
      </c>
      <c r="AG130" s="50">
        <v>1043.7</v>
      </c>
      <c r="AH130" s="48">
        <v>50.7</v>
      </c>
      <c r="AI130" s="48" t="s">
        <v>450</v>
      </c>
      <c r="AJ130" s="48" t="s">
        <v>1256</v>
      </c>
      <c r="AK130" s="51" t="s">
        <v>2147</v>
      </c>
      <c r="AL130" s="46" t="s">
        <v>2193</v>
      </c>
      <c r="AO130" s="51"/>
    </row>
    <row r="131" spans="1:41">
      <c r="A131" s="48" t="s">
        <v>1905</v>
      </c>
      <c r="B131" s="48" t="s">
        <v>516</v>
      </c>
      <c r="C131" s="48" t="s">
        <v>2242</v>
      </c>
      <c r="D131" s="48" t="s">
        <v>1221</v>
      </c>
      <c r="E131" s="48" t="s">
        <v>2240</v>
      </c>
      <c r="F131" s="48" t="s">
        <v>1222</v>
      </c>
      <c r="G131" s="22" t="s">
        <v>1362</v>
      </c>
      <c r="H131" s="22" t="s">
        <v>1920</v>
      </c>
      <c r="I131" s="22" t="s">
        <v>1383</v>
      </c>
      <c r="J131" s="22" t="s">
        <v>101</v>
      </c>
      <c r="K131" s="37">
        <v>43256</v>
      </c>
      <c r="L131" s="26" t="s">
        <v>1445</v>
      </c>
      <c r="M131" s="22" t="s">
        <v>1854</v>
      </c>
      <c r="N131" s="22"/>
      <c r="O131" s="22" t="s">
        <v>102</v>
      </c>
      <c r="P131" s="22" t="s">
        <v>1855</v>
      </c>
      <c r="Q131" s="22" t="s">
        <v>19</v>
      </c>
      <c r="R131" s="22" t="s">
        <v>18</v>
      </c>
      <c r="S131" s="22" t="s">
        <v>1856</v>
      </c>
      <c r="T131" s="22">
        <v>38.155833000000001</v>
      </c>
      <c r="U131" s="22">
        <v>13.354417</v>
      </c>
      <c r="V131" s="22"/>
      <c r="W131" s="22" t="s">
        <v>1452</v>
      </c>
      <c r="X131" s="22"/>
      <c r="Y131" s="48" t="s">
        <v>1223</v>
      </c>
      <c r="Z131" s="48" t="s">
        <v>1224</v>
      </c>
      <c r="AA131" s="48" t="s">
        <v>1225</v>
      </c>
      <c r="AB131" s="50">
        <v>3644041</v>
      </c>
      <c r="AC131" s="50">
        <v>117214</v>
      </c>
      <c r="AD131" s="48">
        <v>4.8</v>
      </c>
      <c r="AE131" s="50">
        <v>378.4</v>
      </c>
      <c r="AF131" s="50">
        <v>2268</v>
      </c>
      <c r="AG131" s="50">
        <v>1214.9000000000001</v>
      </c>
      <c r="AH131" s="48">
        <v>57.6</v>
      </c>
      <c r="AI131" s="48" t="s">
        <v>474</v>
      </c>
      <c r="AJ131" s="48" t="s">
        <v>1254</v>
      </c>
      <c r="AK131" s="51" t="s">
        <v>2022</v>
      </c>
      <c r="AL131" s="51" t="s">
        <v>2109</v>
      </c>
    </row>
    <row r="132" spans="1:41">
      <c r="A132" s="48" t="s">
        <v>1905</v>
      </c>
      <c r="B132" s="48" t="s">
        <v>516</v>
      </c>
      <c r="C132" s="48" t="s">
        <v>2242</v>
      </c>
      <c r="D132" s="48" t="s">
        <v>1226</v>
      </c>
      <c r="E132" s="48" t="s">
        <v>2240</v>
      </c>
      <c r="F132" s="48" t="s">
        <v>1227</v>
      </c>
      <c r="G132" s="26" t="s">
        <v>1381</v>
      </c>
      <c r="H132" s="26" t="s">
        <v>1920</v>
      </c>
      <c r="I132" s="26" t="s">
        <v>1383</v>
      </c>
      <c r="J132" s="26" t="s">
        <v>90</v>
      </c>
      <c r="K132" s="33">
        <v>43004</v>
      </c>
      <c r="L132" s="26" t="s">
        <v>1445</v>
      </c>
      <c r="M132" s="26" t="s">
        <v>201</v>
      </c>
      <c r="N132" s="26"/>
      <c r="O132" s="26" t="s">
        <v>122</v>
      </c>
      <c r="P132" s="22" t="s">
        <v>1855</v>
      </c>
      <c r="Q132" s="26" t="s">
        <v>19</v>
      </c>
      <c r="R132" s="26" t="s">
        <v>18</v>
      </c>
      <c r="S132" s="26" t="s">
        <v>1514</v>
      </c>
      <c r="T132" s="26">
        <v>38.098855999999998</v>
      </c>
      <c r="U132" s="26">
        <v>13.262703999999999</v>
      </c>
      <c r="V132" s="26"/>
      <c r="W132" s="26" t="s">
        <v>1452</v>
      </c>
      <c r="X132" s="26"/>
      <c r="Y132" s="48" t="s">
        <v>1228</v>
      </c>
      <c r="Z132" s="48" t="s">
        <v>1229</v>
      </c>
      <c r="AA132" s="48" t="s">
        <v>1230</v>
      </c>
      <c r="AB132" s="50">
        <v>1797529</v>
      </c>
      <c r="AC132" s="50">
        <v>195931</v>
      </c>
      <c r="AD132" s="52">
        <v>4.3530992169773803</v>
      </c>
      <c r="AE132" s="50">
        <v>346.453103388437</v>
      </c>
      <c r="AF132" s="50">
        <v>2320</v>
      </c>
      <c r="AG132" s="50">
        <v>1528.1870689699999</v>
      </c>
      <c r="AH132" s="52">
        <v>27.36219247</v>
      </c>
      <c r="AI132" s="48" t="s">
        <v>474</v>
      </c>
      <c r="AJ132" s="48" t="s">
        <v>1254</v>
      </c>
      <c r="AK132" s="51" t="s">
        <v>2042</v>
      </c>
      <c r="AL132" s="51" t="s">
        <v>2129</v>
      </c>
    </row>
    <row r="133" spans="1:41">
      <c r="A133" s="48" t="s">
        <v>1905</v>
      </c>
      <c r="B133" s="48" t="s">
        <v>516</v>
      </c>
      <c r="C133" s="48" t="s">
        <v>1231</v>
      </c>
      <c r="D133" s="48" t="s">
        <v>1232</v>
      </c>
      <c r="E133" s="48" t="s">
        <v>1233</v>
      </c>
      <c r="F133" s="48" t="s">
        <v>1234</v>
      </c>
      <c r="G133" s="26" t="s">
        <v>1313</v>
      </c>
      <c r="H133" s="26" t="s">
        <v>1918</v>
      </c>
      <c r="I133" s="21" t="s">
        <v>1383</v>
      </c>
      <c r="J133" s="26" t="s">
        <v>1462</v>
      </c>
      <c r="K133" s="23">
        <v>38074</v>
      </c>
      <c r="L133" s="26" t="s">
        <v>1445</v>
      </c>
      <c r="M133" s="26" t="s">
        <v>1663</v>
      </c>
      <c r="N133" s="26" t="s">
        <v>1664</v>
      </c>
      <c r="O133" s="26" t="s">
        <v>1665</v>
      </c>
      <c r="P133" s="26" t="s">
        <v>1666</v>
      </c>
      <c r="Q133" s="26" t="s">
        <v>1478</v>
      </c>
      <c r="R133" s="26" t="s">
        <v>1479</v>
      </c>
      <c r="S133" s="29" t="s">
        <v>1667</v>
      </c>
      <c r="T133" s="26">
        <v>35.25</v>
      </c>
      <c r="U133" s="26">
        <v>-115.3</v>
      </c>
      <c r="V133" s="26"/>
      <c r="W133" s="26" t="s">
        <v>1471</v>
      </c>
      <c r="X133" s="26"/>
      <c r="Y133" s="48" t="s">
        <v>734</v>
      </c>
      <c r="Z133" s="48" t="s">
        <v>472</v>
      </c>
      <c r="AA133" s="48" t="s">
        <v>921</v>
      </c>
      <c r="AB133" s="50">
        <v>3555759</v>
      </c>
      <c r="AC133" s="50">
        <v>72824</v>
      </c>
      <c r="AD133" s="48">
        <v>6.9</v>
      </c>
      <c r="AE133" s="50">
        <v>353.2</v>
      </c>
      <c r="AF133" s="50">
        <v>2355</v>
      </c>
      <c r="AG133" s="50">
        <v>862.1</v>
      </c>
      <c r="AH133" s="48">
        <v>85.2</v>
      </c>
      <c r="AI133" s="48" t="s">
        <v>450</v>
      </c>
      <c r="AJ133" s="48" t="s">
        <v>1256</v>
      </c>
      <c r="AK133" s="51" t="s">
        <v>2163</v>
      </c>
      <c r="AL133" s="46" t="s">
        <v>2209</v>
      </c>
      <c r="AO133" s="51"/>
    </row>
    <row r="134" spans="1:41">
      <c r="A134" s="48" t="s">
        <v>1905</v>
      </c>
      <c r="B134" s="48" t="s">
        <v>516</v>
      </c>
      <c r="C134" s="48" t="s">
        <v>1235</v>
      </c>
      <c r="D134" s="48" t="s">
        <v>1236</v>
      </c>
      <c r="E134" s="48" t="s">
        <v>1237</v>
      </c>
      <c r="F134" s="48" t="s">
        <v>1238</v>
      </c>
      <c r="G134" s="26" t="s">
        <v>1300</v>
      </c>
      <c r="H134" s="26" t="s">
        <v>1918</v>
      </c>
      <c r="I134" s="26" t="s">
        <v>1383</v>
      </c>
      <c r="J134" s="26" t="s">
        <v>1462</v>
      </c>
      <c r="K134" s="23">
        <v>41365</v>
      </c>
      <c r="L134" s="26" t="s">
        <v>1445</v>
      </c>
      <c r="M134" s="26" t="s">
        <v>1596</v>
      </c>
      <c r="N134" s="26" t="s">
        <v>1597</v>
      </c>
      <c r="O134" s="26" t="s">
        <v>1598</v>
      </c>
      <c r="P134" s="26"/>
      <c r="Q134" s="26" t="s">
        <v>1599</v>
      </c>
      <c r="R134" s="26" t="s">
        <v>1416</v>
      </c>
      <c r="S134" s="29" t="s">
        <v>1600</v>
      </c>
      <c r="T134" s="26">
        <v>27.486160000000002</v>
      </c>
      <c r="U134" s="26">
        <v>-107.82813</v>
      </c>
      <c r="V134" s="26"/>
      <c r="W134" s="26" t="s">
        <v>1409</v>
      </c>
      <c r="X134" s="26"/>
      <c r="Y134" s="48" t="s">
        <v>1239</v>
      </c>
      <c r="Z134" s="48" t="s">
        <v>1240</v>
      </c>
      <c r="AA134" s="48" t="s">
        <v>1241</v>
      </c>
      <c r="AB134" s="50">
        <v>2278348</v>
      </c>
      <c r="AC134" s="50">
        <v>46606</v>
      </c>
      <c r="AD134" s="48">
        <v>5.5</v>
      </c>
      <c r="AE134" s="50">
        <v>414.7</v>
      </c>
      <c r="AF134" s="50">
        <v>2218</v>
      </c>
      <c r="AG134" s="50">
        <v>954.7</v>
      </c>
      <c r="AH134" s="48">
        <v>31.1</v>
      </c>
      <c r="AI134" s="48" t="s">
        <v>474</v>
      </c>
      <c r="AJ134" s="48" t="s">
        <v>1254</v>
      </c>
      <c r="AK134" s="51" t="s">
        <v>1977</v>
      </c>
      <c r="AL134" s="51" t="s">
        <v>2064</v>
      </c>
    </row>
    <row r="135" spans="1:41">
      <c r="A135" s="48" t="s">
        <v>1905</v>
      </c>
      <c r="B135" s="48" t="s">
        <v>1242</v>
      </c>
      <c r="C135" s="48" t="s">
        <v>1243</v>
      </c>
      <c r="D135" s="48" t="s">
        <v>479</v>
      </c>
      <c r="E135" s="48" t="s">
        <v>1244</v>
      </c>
      <c r="F135" s="48" t="s">
        <v>1245</v>
      </c>
      <c r="G135" s="22" t="s">
        <v>1950</v>
      </c>
      <c r="H135" s="26" t="s">
        <v>1918</v>
      </c>
      <c r="I135" s="26" t="s">
        <v>1383</v>
      </c>
      <c r="J135" s="22" t="s">
        <v>1462</v>
      </c>
      <c r="K135" s="49">
        <v>40410</v>
      </c>
      <c r="L135" s="48" t="s">
        <v>1951</v>
      </c>
      <c r="M135" s="48" t="s">
        <v>1762</v>
      </c>
      <c r="N135" s="48" t="s">
        <v>1952</v>
      </c>
      <c r="O135" s="48" t="s">
        <v>1953</v>
      </c>
      <c r="Q135" s="22" t="s">
        <v>1646</v>
      </c>
      <c r="R135" s="22" t="s">
        <v>1647</v>
      </c>
      <c r="S135" s="48" t="s">
        <v>1954</v>
      </c>
      <c r="T135" s="22">
        <v>4.9656000000000002</v>
      </c>
      <c r="U135" s="22">
        <v>117.79937</v>
      </c>
      <c r="W135" s="22" t="s">
        <v>1649</v>
      </c>
      <c r="Y135" s="48" t="s">
        <v>479</v>
      </c>
      <c r="Z135" s="48" t="s">
        <v>479</v>
      </c>
      <c r="AA135" s="48" t="s">
        <v>479</v>
      </c>
      <c r="AB135" s="50">
        <v>1238435</v>
      </c>
      <c r="AC135" s="50">
        <v>17820</v>
      </c>
      <c r="AD135" s="48">
        <v>9.5</v>
      </c>
      <c r="AE135" s="50">
        <v>333</v>
      </c>
      <c r="AF135" s="50">
        <v>2339</v>
      </c>
      <c r="AG135" s="50">
        <v>574.5</v>
      </c>
      <c r="AH135" s="48">
        <v>18</v>
      </c>
      <c r="AI135" s="48" t="s">
        <v>1246</v>
      </c>
      <c r="AJ135" s="48" t="s">
        <v>1258</v>
      </c>
      <c r="AK135" s="48" t="s">
        <v>2224</v>
      </c>
      <c r="AL135" s="47" t="s">
        <v>2225</v>
      </c>
    </row>
    <row r="136" spans="1:41">
      <c r="A136" s="48" t="s">
        <v>1905</v>
      </c>
      <c r="B136" s="48" t="s">
        <v>1247</v>
      </c>
      <c r="C136" s="48" t="s">
        <v>1248</v>
      </c>
      <c r="D136" s="48" t="s">
        <v>1249</v>
      </c>
      <c r="E136" s="48" t="s">
        <v>1250</v>
      </c>
      <c r="F136" s="48" t="s">
        <v>1251</v>
      </c>
      <c r="G136" s="22" t="s">
        <v>1922</v>
      </c>
      <c r="H136" s="26" t="s">
        <v>1918</v>
      </c>
      <c r="I136" s="26" t="s">
        <v>1383</v>
      </c>
      <c r="J136" s="22" t="s">
        <v>1923</v>
      </c>
      <c r="K136" s="49">
        <v>40067</v>
      </c>
      <c r="L136" s="48" t="s">
        <v>1445</v>
      </c>
      <c r="M136" s="48" t="s">
        <v>1762</v>
      </c>
      <c r="N136" s="48" t="s">
        <v>1924</v>
      </c>
      <c r="O136" s="49" t="s">
        <v>1925</v>
      </c>
      <c r="Q136" s="22" t="s">
        <v>1926</v>
      </c>
      <c r="R136" s="22" t="s">
        <v>1927</v>
      </c>
      <c r="S136" s="48" t="s">
        <v>1928</v>
      </c>
      <c r="T136" s="22">
        <v>-5.6566000000000001</v>
      </c>
      <c r="U136" s="22">
        <v>142.30459999999999</v>
      </c>
      <c r="W136" s="22" t="s">
        <v>1929</v>
      </c>
      <c r="X136" s="48" t="s">
        <v>1917</v>
      </c>
      <c r="Y136" s="48" t="s">
        <v>1019</v>
      </c>
      <c r="Z136" s="48" t="s">
        <v>1151</v>
      </c>
      <c r="AA136" s="48" t="s">
        <v>1252</v>
      </c>
      <c r="AB136" s="50">
        <v>4041005</v>
      </c>
      <c r="AC136" s="50">
        <v>102667</v>
      </c>
      <c r="AD136" s="48">
        <v>5.3</v>
      </c>
      <c r="AE136" s="50">
        <v>337.6</v>
      </c>
      <c r="AF136" s="50">
        <v>2322</v>
      </c>
      <c r="AG136" s="50">
        <v>1231.0999999999999</v>
      </c>
      <c r="AH136" s="48">
        <v>82.6</v>
      </c>
      <c r="AI136" s="48" t="s">
        <v>450</v>
      </c>
      <c r="AJ136" s="48" t="s">
        <v>1256</v>
      </c>
      <c r="AK136" s="51" t="s">
        <v>2180</v>
      </c>
      <c r="AL136" s="46" t="s">
        <v>2183</v>
      </c>
    </row>
    <row r="137" spans="1:41">
      <c r="AK137" s="51"/>
      <c r="AL137" s="51"/>
    </row>
    <row r="148" ht="17" customHeight="1"/>
  </sheetData>
  <sortState ref="A2:BJ157">
    <sortCondition ref="AJ2:AJ157"/>
  </sortState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2"/>
  <sheetViews>
    <sheetView topLeftCell="A45" zoomScale="70" zoomScaleNormal="100" workbookViewId="0">
      <selection activeCell="G49" sqref="G49"/>
    </sheetView>
  </sheetViews>
  <sheetFormatPr baseColWidth="10" defaultColWidth="8.83203125" defaultRowHeight="15"/>
  <sheetData>
    <row r="1" spans="1:26">
      <c r="A1" s="54" t="s">
        <v>2256</v>
      </c>
      <c r="B1" s="54" t="s">
        <v>2257</v>
      </c>
      <c r="C1" s="54" t="s">
        <v>2258</v>
      </c>
      <c r="D1" s="54" t="s">
        <v>2259</v>
      </c>
      <c r="E1" s="54" t="s">
        <v>2260</v>
      </c>
      <c r="F1" s="54" t="s">
        <v>2261</v>
      </c>
      <c r="G1" s="54" t="s">
        <v>2262</v>
      </c>
      <c r="H1" s="54" t="s">
        <v>2263</v>
      </c>
      <c r="I1" s="54" t="s">
        <v>2264</v>
      </c>
      <c r="J1" s="54" t="s">
        <v>2265</v>
      </c>
      <c r="K1" s="54" t="s">
        <v>2266</v>
      </c>
      <c r="L1" s="54" t="s">
        <v>2267</v>
      </c>
      <c r="M1" s="54" t="s">
        <v>2268</v>
      </c>
      <c r="N1" s="54" t="s">
        <v>2269</v>
      </c>
      <c r="O1" s="54" t="s">
        <v>2270</v>
      </c>
      <c r="P1" s="54" t="s">
        <v>2271</v>
      </c>
      <c r="Q1" s="54" t="s">
        <v>2272</v>
      </c>
      <c r="R1" s="54" t="s">
        <v>2273</v>
      </c>
      <c r="S1" s="54" t="s">
        <v>2274</v>
      </c>
      <c r="T1" s="54" t="s">
        <v>2275</v>
      </c>
      <c r="U1" s="54" t="s">
        <v>2276</v>
      </c>
      <c r="V1" s="54" t="s">
        <v>2277</v>
      </c>
      <c r="W1" s="54" t="s">
        <v>2278</v>
      </c>
      <c r="X1" s="54" t="s">
        <v>2279</v>
      </c>
      <c r="Y1" s="54" t="s">
        <v>2280</v>
      </c>
      <c r="Z1" s="54" t="s">
        <v>2281</v>
      </c>
    </row>
    <row r="2" spans="1:26">
      <c r="A2" s="7" t="s">
        <v>2282</v>
      </c>
      <c r="B2" s="7" t="s">
        <v>2283</v>
      </c>
      <c r="C2" s="7" t="s">
        <v>2284</v>
      </c>
      <c r="D2" s="7" t="s">
        <v>2285</v>
      </c>
      <c r="E2" s="55" t="s">
        <v>2286</v>
      </c>
      <c r="F2" s="7">
        <v>613</v>
      </c>
      <c r="G2" s="7">
        <v>504</v>
      </c>
      <c r="H2" s="7">
        <f>AVERAGE(F2:G2)</f>
        <v>558.5</v>
      </c>
      <c r="I2" s="7">
        <v>266</v>
      </c>
      <c r="J2" s="7">
        <v>438</v>
      </c>
      <c r="K2" s="7">
        <v>653</v>
      </c>
      <c r="L2" s="7">
        <v>319</v>
      </c>
      <c r="M2" s="7">
        <v>105</v>
      </c>
      <c r="N2" s="7">
        <v>77</v>
      </c>
      <c r="O2" s="7">
        <f t="shared" ref="O2:O52" si="0">AVERAGE(M2:N2)</f>
        <v>91</v>
      </c>
      <c r="P2" s="7">
        <v>104</v>
      </c>
      <c r="Q2" s="7">
        <f>F2/G2</f>
        <v>1.2162698412698412</v>
      </c>
      <c r="R2" s="7">
        <f t="shared" ref="R2:R21" si="1">G2/H2</f>
        <v>0.90241718889883615</v>
      </c>
      <c r="S2" s="7">
        <f>I2/F2</f>
        <v>0.43393148450244701</v>
      </c>
      <c r="T2" s="7">
        <f>J2/F2</f>
        <v>0.71451876019575855</v>
      </c>
      <c r="U2" s="7">
        <f t="shared" ref="U2:U52" si="2">K2/H2</f>
        <v>1.1692032229185318</v>
      </c>
      <c r="V2" s="7">
        <f t="shared" ref="V2:V52" si="3">L2/H2</f>
        <v>0.57117278424350937</v>
      </c>
      <c r="W2" s="7">
        <f t="shared" ref="W2:W52" si="4">M2/H2</f>
        <v>0.18800358102059087</v>
      </c>
      <c r="X2" s="7">
        <f t="shared" ref="X2:X52" si="5">N2/H2</f>
        <v>0.13786929274843329</v>
      </c>
      <c r="Y2" s="7">
        <f t="shared" ref="Y2:Y52" si="6">O2/H2</f>
        <v>0.16293643688451209</v>
      </c>
      <c r="Z2" s="7">
        <f>P2/H2</f>
        <v>0.18621307072515667</v>
      </c>
    </row>
    <row r="3" spans="1:26">
      <c r="A3" s="7" t="s">
        <v>2282</v>
      </c>
      <c r="B3" s="7" t="s">
        <v>2283</v>
      </c>
      <c r="C3" s="7" t="s">
        <v>2287</v>
      </c>
      <c r="D3" s="7" t="s">
        <v>2285</v>
      </c>
      <c r="E3" s="55" t="s">
        <v>2286</v>
      </c>
      <c r="F3" s="7">
        <v>636</v>
      </c>
      <c r="G3" s="7">
        <v>517</v>
      </c>
      <c r="H3" s="7">
        <f t="shared" ref="H3:H52" si="7">AVERAGE(F3:G3)</f>
        <v>576.5</v>
      </c>
      <c r="I3" s="7">
        <v>264</v>
      </c>
      <c r="J3" s="7">
        <v>454</v>
      </c>
      <c r="K3" s="7">
        <v>656</v>
      </c>
      <c r="L3" s="7">
        <v>324</v>
      </c>
      <c r="M3" s="7">
        <v>108</v>
      </c>
      <c r="N3" s="7">
        <v>83</v>
      </c>
      <c r="O3" s="7">
        <f t="shared" si="0"/>
        <v>95.5</v>
      </c>
      <c r="P3" s="7">
        <v>116</v>
      </c>
      <c r="Q3" s="7">
        <f t="shared" ref="Q3:R46" si="8">F3/G3</f>
        <v>1.2301740812379109</v>
      </c>
      <c r="R3" s="7">
        <f t="shared" si="1"/>
        <v>0.89679098005203817</v>
      </c>
      <c r="S3" s="7">
        <f t="shared" ref="S3:S52" si="9">I3/F3</f>
        <v>0.41509433962264153</v>
      </c>
      <c r="T3" s="7">
        <f t="shared" ref="T3:T52" si="10">J3/F3</f>
        <v>0.71383647798742134</v>
      </c>
      <c r="U3" s="7">
        <f t="shared" si="2"/>
        <v>1.1379011274934951</v>
      </c>
      <c r="V3" s="7">
        <f t="shared" si="3"/>
        <v>0.56201214223764095</v>
      </c>
      <c r="W3" s="7">
        <f t="shared" si="4"/>
        <v>0.1873373807458803</v>
      </c>
      <c r="X3" s="7">
        <f t="shared" si="5"/>
        <v>0.14397224631396358</v>
      </c>
      <c r="Y3" s="7">
        <f t="shared" si="6"/>
        <v>0.16565481352992195</v>
      </c>
      <c r="Z3" s="7">
        <f t="shared" ref="Z3:Z52" si="11">P3/H3</f>
        <v>0.20121422376409367</v>
      </c>
    </row>
    <row r="4" spans="1:26">
      <c r="A4" s="7" t="s">
        <v>2288</v>
      </c>
      <c r="B4" s="7" t="s">
        <v>2289</v>
      </c>
      <c r="C4" s="7" t="s">
        <v>2284</v>
      </c>
      <c r="D4" s="7" t="s">
        <v>2285</v>
      </c>
      <c r="E4" s="55" t="s">
        <v>2286</v>
      </c>
      <c r="F4" s="7">
        <v>612</v>
      </c>
      <c r="G4" s="7">
        <v>510</v>
      </c>
      <c r="H4" s="7">
        <f t="shared" si="7"/>
        <v>561</v>
      </c>
      <c r="I4" s="7">
        <v>256</v>
      </c>
      <c r="J4" s="7">
        <v>446</v>
      </c>
      <c r="K4" s="7">
        <v>655</v>
      </c>
      <c r="L4" s="7">
        <v>306</v>
      </c>
      <c r="M4" s="7">
        <v>115</v>
      </c>
      <c r="N4" s="7">
        <v>83</v>
      </c>
      <c r="O4" s="7">
        <f t="shared" si="0"/>
        <v>99</v>
      </c>
      <c r="P4" s="7">
        <v>107</v>
      </c>
      <c r="Q4" s="7">
        <f t="shared" si="8"/>
        <v>1.2</v>
      </c>
      <c r="R4" s="7">
        <f t="shared" si="1"/>
        <v>0.90909090909090906</v>
      </c>
      <c r="S4" s="7">
        <f t="shared" si="9"/>
        <v>0.41830065359477125</v>
      </c>
      <c r="T4" s="7">
        <f t="shared" si="10"/>
        <v>0.72875816993464049</v>
      </c>
      <c r="U4" s="7">
        <f t="shared" si="2"/>
        <v>1.1675579322638145</v>
      </c>
      <c r="V4" s="7">
        <f t="shared" si="3"/>
        <v>0.54545454545454541</v>
      </c>
      <c r="W4" s="7">
        <f t="shared" si="4"/>
        <v>0.20499108734402852</v>
      </c>
      <c r="X4" s="7">
        <f t="shared" si="5"/>
        <v>0.14795008912655971</v>
      </c>
      <c r="Y4" s="7">
        <f t="shared" si="6"/>
        <v>0.17647058823529413</v>
      </c>
      <c r="Z4" s="7">
        <f t="shared" si="11"/>
        <v>0.19073083778966132</v>
      </c>
    </row>
    <row r="5" spans="1:26">
      <c r="A5" s="7" t="s">
        <v>2290</v>
      </c>
      <c r="B5" s="7" t="s">
        <v>102</v>
      </c>
      <c r="C5" s="7" t="s">
        <v>2284</v>
      </c>
      <c r="D5" s="7" t="s">
        <v>2285</v>
      </c>
      <c r="E5" s="55" t="s">
        <v>2286</v>
      </c>
      <c r="F5" s="7">
        <v>583</v>
      </c>
      <c r="G5" s="7">
        <v>477</v>
      </c>
      <c r="H5" s="7">
        <f t="shared" si="7"/>
        <v>530</v>
      </c>
      <c r="I5" s="7">
        <v>252</v>
      </c>
      <c r="J5" s="7">
        <v>427</v>
      </c>
      <c r="K5" s="7">
        <v>601</v>
      </c>
      <c r="L5" s="7">
        <v>290</v>
      </c>
      <c r="M5" s="7">
        <v>103</v>
      </c>
      <c r="N5" s="7">
        <v>78</v>
      </c>
      <c r="O5" s="7">
        <f t="shared" si="0"/>
        <v>90.5</v>
      </c>
      <c r="P5" s="7">
        <v>102</v>
      </c>
      <c r="Q5" s="7">
        <f t="shared" si="8"/>
        <v>1.2222222222222223</v>
      </c>
      <c r="R5" s="7">
        <f t="shared" si="1"/>
        <v>0.9</v>
      </c>
      <c r="S5" s="7">
        <f t="shared" si="9"/>
        <v>0.43224699828473412</v>
      </c>
      <c r="T5" s="7">
        <f t="shared" si="10"/>
        <v>0.73241852487135506</v>
      </c>
      <c r="U5" s="7">
        <f t="shared" si="2"/>
        <v>1.1339622641509435</v>
      </c>
      <c r="V5" s="7">
        <f t="shared" si="3"/>
        <v>0.54716981132075471</v>
      </c>
      <c r="W5" s="7">
        <f t="shared" si="4"/>
        <v>0.19433962264150945</v>
      </c>
      <c r="X5" s="7">
        <f t="shared" si="5"/>
        <v>0.14716981132075471</v>
      </c>
      <c r="Y5" s="7">
        <f t="shared" si="6"/>
        <v>0.17075471698113207</v>
      </c>
      <c r="Z5" s="7">
        <f t="shared" si="11"/>
        <v>0.19245283018867926</v>
      </c>
    </row>
    <row r="6" spans="1:26">
      <c r="A6" s="7" t="s">
        <v>2290</v>
      </c>
      <c r="B6" s="7" t="s">
        <v>102</v>
      </c>
      <c r="C6" s="7" t="s">
        <v>2287</v>
      </c>
      <c r="D6" s="7" t="s">
        <v>2285</v>
      </c>
      <c r="E6" s="55" t="s">
        <v>2286</v>
      </c>
      <c r="F6" s="7">
        <v>625</v>
      </c>
      <c r="G6" s="7">
        <v>514</v>
      </c>
      <c r="H6" s="7">
        <f t="shared" si="7"/>
        <v>569.5</v>
      </c>
      <c r="I6" s="7">
        <v>266</v>
      </c>
      <c r="J6" s="7">
        <v>496</v>
      </c>
      <c r="K6" s="7">
        <v>660</v>
      </c>
      <c r="L6" s="7">
        <v>341</v>
      </c>
      <c r="M6" s="7">
        <v>113</v>
      </c>
      <c r="N6" s="7">
        <v>98</v>
      </c>
      <c r="O6" s="7">
        <f t="shared" si="0"/>
        <v>105.5</v>
      </c>
      <c r="P6" s="7">
        <v>118</v>
      </c>
      <c r="Q6" s="7">
        <f t="shared" si="8"/>
        <v>1.215953307392996</v>
      </c>
      <c r="R6" s="7">
        <f t="shared" si="1"/>
        <v>0.90254609306409128</v>
      </c>
      <c r="S6" s="7">
        <f t="shared" si="9"/>
        <v>0.42559999999999998</v>
      </c>
      <c r="T6" s="7">
        <f t="shared" si="10"/>
        <v>0.79359999999999997</v>
      </c>
      <c r="U6" s="7">
        <f t="shared" si="2"/>
        <v>1.1589113257243195</v>
      </c>
      <c r="V6" s="7">
        <f t="shared" si="3"/>
        <v>0.59877085162423183</v>
      </c>
      <c r="W6" s="7">
        <f t="shared" si="4"/>
        <v>0.19841966637401229</v>
      </c>
      <c r="X6" s="7">
        <f t="shared" si="5"/>
        <v>0.17208077260755048</v>
      </c>
      <c r="Y6" s="7">
        <f t="shared" si="6"/>
        <v>0.18525021949078138</v>
      </c>
      <c r="Z6" s="7">
        <f t="shared" si="11"/>
        <v>0.20719929762949957</v>
      </c>
    </row>
    <row r="7" spans="1:26">
      <c r="A7" s="7" t="s">
        <v>2290</v>
      </c>
      <c r="B7" s="7" t="s">
        <v>102</v>
      </c>
      <c r="C7" s="7" t="s">
        <v>2291</v>
      </c>
      <c r="D7" s="7" t="s">
        <v>2285</v>
      </c>
      <c r="E7" s="55" t="s">
        <v>2286</v>
      </c>
      <c r="F7" s="7">
        <v>638</v>
      </c>
      <c r="G7" s="7">
        <v>539</v>
      </c>
      <c r="H7" s="7">
        <f t="shared" si="7"/>
        <v>588.5</v>
      </c>
      <c r="I7" s="7">
        <v>269</v>
      </c>
      <c r="J7" s="7">
        <v>472</v>
      </c>
      <c r="K7" s="7">
        <v>683</v>
      </c>
      <c r="L7" s="7">
        <v>361</v>
      </c>
      <c r="M7" s="7">
        <v>122</v>
      </c>
      <c r="N7" s="7">
        <v>92</v>
      </c>
      <c r="O7" s="7">
        <f t="shared" si="0"/>
        <v>107</v>
      </c>
      <c r="P7" s="7">
        <v>112</v>
      </c>
      <c r="Q7" s="7">
        <f t="shared" si="8"/>
        <v>1.1836734693877551</v>
      </c>
      <c r="R7" s="7">
        <f t="shared" si="1"/>
        <v>0.91588785046728971</v>
      </c>
      <c r="S7" s="7">
        <f t="shared" si="9"/>
        <v>0.42163009404388713</v>
      </c>
      <c r="T7" s="7">
        <f t="shared" si="10"/>
        <v>0.7398119122257053</v>
      </c>
      <c r="U7" s="7">
        <f t="shared" si="2"/>
        <v>1.1605777400169923</v>
      </c>
      <c r="V7" s="7">
        <f t="shared" si="3"/>
        <v>0.61342395921835169</v>
      </c>
      <c r="W7" s="7">
        <f t="shared" si="4"/>
        <v>0.20730671197960918</v>
      </c>
      <c r="X7" s="7">
        <f t="shared" si="5"/>
        <v>0.15632965165675447</v>
      </c>
      <c r="Y7" s="7">
        <f t="shared" si="6"/>
        <v>0.18181818181818182</v>
      </c>
      <c r="Z7" s="7">
        <f t="shared" si="11"/>
        <v>0.19031435853865761</v>
      </c>
    </row>
    <row r="8" spans="1:26">
      <c r="A8" s="7" t="s">
        <v>2290</v>
      </c>
      <c r="B8" s="7" t="s">
        <v>102</v>
      </c>
      <c r="C8" s="7" t="s">
        <v>2292</v>
      </c>
      <c r="D8" s="7" t="s">
        <v>2285</v>
      </c>
      <c r="E8" s="55" t="s">
        <v>2286</v>
      </c>
      <c r="F8" s="7">
        <v>624</v>
      </c>
      <c r="G8" s="7">
        <v>522</v>
      </c>
      <c r="H8" s="7">
        <f t="shared" si="7"/>
        <v>573</v>
      </c>
      <c r="I8" s="7">
        <v>257</v>
      </c>
      <c r="J8" s="7">
        <v>455</v>
      </c>
      <c r="K8" s="7">
        <v>623</v>
      </c>
      <c r="L8" s="7">
        <v>329</v>
      </c>
      <c r="M8" s="7">
        <v>112</v>
      </c>
      <c r="N8" s="7">
        <v>81</v>
      </c>
      <c r="O8" s="7">
        <f t="shared" si="0"/>
        <v>96.5</v>
      </c>
      <c r="P8" s="7">
        <v>119</v>
      </c>
      <c r="Q8" s="7">
        <f t="shared" si="8"/>
        <v>1.1954022988505748</v>
      </c>
      <c r="R8" s="7">
        <f t="shared" si="1"/>
        <v>0.91099476439790572</v>
      </c>
      <c r="S8" s="7">
        <f t="shared" si="9"/>
        <v>0.41185897435897434</v>
      </c>
      <c r="T8" s="7">
        <f t="shared" si="10"/>
        <v>0.72916666666666663</v>
      </c>
      <c r="U8" s="7">
        <f t="shared" si="2"/>
        <v>1.087260034904014</v>
      </c>
      <c r="V8" s="7">
        <f t="shared" si="3"/>
        <v>0.57417102966841183</v>
      </c>
      <c r="W8" s="7">
        <f t="shared" si="4"/>
        <v>0.19546247818499127</v>
      </c>
      <c r="X8" s="7">
        <f t="shared" si="5"/>
        <v>0.14136125654450263</v>
      </c>
      <c r="Y8" s="7">
        <f t="shared" si="6"/>
        <v>0.16841186736474695</v>
      </c>
      <c r="Z8" s="7">
        <f t="shared" si="11"/>
        <v>0.20767888307155322</v>
      </c>
    </row>
    <row r="9" spans="1:26">
      <c r="A9" s="7" t="s">
        <v>2293</v>
      </c>
      <c r="B9" s="7" t="s">
        <v>102</v>
      </c>
      <c r="C9" s="7" t="s">
        <v>2284</v>
      </c>
      <c r="D9" s="7" t="s">
        <v>2285</v>
      </c>
      <c r="E9" s="55" t="s">
        <v>2286</v>
      </c>
      <c r="F9" s="7">
        <v>638</v>
      </c>
      <c r="G9" s="7">
        <v>543</v>
      </c>
      <c r="H9" s="7">
        <f t="shared" si="7"/>
        <v>590.5</v>
      </c>
      <c r="I9" s="7">
        <v>270</v>
      </c>
      <c r="J9" s="7">
        <v>472</v>
      </c>
      <c r="K9" s="7">
        <v>670</v>
      </c>
      <c r="L9" s="7">
        <v>358</v>
      </c>
      <c r="M9" s="7">
        <v>112</v>
      </c>
      <c r="N9" s="7">
        <v>91</v>
      </c>
      <c r="O9" s="7">
        <f t="shared" si="0"/>
        <v>101.5</v>
      </c>
      <c r="P9" s="7">
        <v>145</v>
      </c>
      <c r="Q9" s="7">
        <f t="shared" si="8"/>
        <v>1.1749539594843463</v>
      </c>
      <c r="R9" s="7">
        <f t="shared" si="1"/>
        <v>0.91955969517358171</v>
      </c>
      <c r="S9" s="7">
        <f t="shared" si="9"/>
        <v>0.42319749216300939</v>
      </c>
      <c r="T9" s="7">
        <f t="shared" si="10"/>
        <v>0.7398119122257053</v>
      </c>
      <c r="U9" s="7">
        <f t="shared" si="2"/>
        <v>1.1346316680779001</v>
      </c>
      <c r="V9" s="7">
        <f t="shared" si="3"/>
        <v>0.60626587637595253</v>
      </c>
      <c r="W9" s="7">
        <f t="shared" si="4"/>
        <v>0.18966977138018629</v>
      </c>
      <c r="X9" s="7">
        <f t="shared" si="5"/>
        <v>0.15410668924640136</v>
      </c>
      <c r="Y9" s="7">
        <f t="shared" si="6"/>
        <v>0.17188823031329381</v>
      </c>
      <c r="Z9" s="7">
        <f t="shared" si="11"/>
        <v>0.24555461473327689</v>
      </c>
    </row>
    <row r="10" spans="1:26">
      <c r="A10" s="7" t="s">
        <v>2293</v>
      </c>
      <c r="B10" s="7" t="s">
        <v>102</v>
      </c>
      <c r="C10" s="7" t="s">
        <v>2287</v>
      </c>
      <c r="D10" s="7" t="s">
        <v>2285</v>
      </c>
      <c r="E10" s="55" t="s">
        <v>2286</v>
      </c>
      <c r="F10" s="7">
        <v>642</v>
      </c>
      <c r="G10" s="7">
        <v>554</v>
      </c>
      <c r="H10" s="7">
        <f t="shared" si="7"/>
        <v>598</v>
      </c>
      <c r="I10" s="7">
        <v>254</v>
      </c>
      <c r="J10" s="7">
        <v>494</v>
      </c>
      <c r="K10" s="7">
        <v>650</v>
      </c>
      <c r="L10" s="7">
        <v>356</v>
      </c>
      <c r="M10" s="7">
        <v>124</v>
      </c>
      <c r="N10" s="7">
        <v>96</v>
      </c>
      <c r="O10" s="7">
        <f t="shared" si="0"/>
        <v>110</v>
      </c>
      <c r="P10" s="7">
        <v>142</v>
      </c>
      <c r="Q10" s="7">
        <f t="shared" si="8"/>
        <v>1.1588447653429603</v>
      </c>
      <c r="R10" s="7">
        <f t="shared" si="1"/>
        <v>0.9264214046822743</v>
      </c>
      <c r="S10" s="7">
        <f t="shared" si="9"/>
        <v>0.39563862928348908</v>
      </c>
      <c r="T10" s="7">
        <f t="shared" si="10"/>
        <v>0.76947040498442365</v>
      </c>
      <c r="U10" s="7">
        <f t="shared" si="2"/>
        <v>1.0869565217391304</v>
      </c>
      <c r="V10" s="7">
        <f t="shared" si="3"/>
        <v>0.59531772575250841</v>
      </c>
      <c r="W10" s="7">
        <f t="shared" si="4"/>
        <v>0.20735785953177258</v>
      </c>
      <c r="X10" s="7">
        <f t="shared" si="5"/>
        <v>0.16053511705685619</v>
      </c>
      <c r="Y10" s="7">
        <f t="shared" si="6"/>
        <v>0.18394648829431437</v>
      </c>
      <c r="Z10" s="7">
        <f t="shared" si="11"/>
        <v>0.23745819397993312</v>
      </c>
    </row>
    <row r="11" spans="1:26">
      <c r="A11" s="7" t="s">
        <v>2293</v>
      </c>
      <c r="B11" s="7" t="s">
        <v>102</v>
      </c>
      <c r="C11" s="7" t="s">
        <v>2291</v>
      </c>
      <c r="D11" s="7" t="s">
        <v>2285</v>
      </c>
      <c r="E11" s="55" t="s">
        <v>2286</v>
      </c>
      <c r="F11" s="7">
        <v>608</v>
      </c>
      <c r="G11" s="7">
        <v>501</v>
      </c>
      <c r="H11" s="7">
        <f t="shared" si="7"/>
        <v>554.5</v>
      </c>
      <c r="I11" s="7">
        <v>250</v>
      </c>
      <c r="J11" s="7">
        <v>460</v>
      </c>
      <c r="K11" s="7">
        <v>651</v>
      </c>
      <c r="L11" s="7">
        <v>324</v>
      </c>
      <c r="M11" s="7">
        <v>114</v>
      </c>
      <c r="N11" s="7">
        <v>91</v>
      </c>
      <c r="O11" s="7">
        <f t="shared" si="0"/>
        <v>102.5</v>
      </c>
      <c r="P11" s="7">
        <v>109</v>
      </c>
      <c r="Q11" s="7">
        <f t="shared" si="8"/>
        <v>1.2135728542914173</v>
      </c>
      <c r="R11" s="7">
        <f t="shared" si="1"/>
        <v>0.90351668169522092</v>
      </c>
      <c r="S11" s="7">
        <f t="shared" si="9"/>
        <v>0.41118421052631576</v>
      </c>
      <c r="T11" s="7">
        <f t="shared" si="10"/>
        <v>0.75657894736842102</v>
      </c>
      <c r="U11" s="7">
        <f t="shared" si="2"/>
        <v>1.1740306582506763</v>
      </c>
      <c r="V11" s="7">
        <f t="shared" si="3"/>
        <v>0.58431018935978363</v>
      </c>
      <c r="W11" s="7">
        <f t="shared" si="4"/>
        <v>0.20559062218214608</v>
      </c>
      <c r="X11" s="7">
        <f t="shared" si="5"/>
        <v>0.16411181244364292</v>
      </c>
      <c r="Y11" s="7">
        <f t="shared" si="6"/>
        <v>0.1848512173128945</v>
      </c>
      <c r="Z11" s="7">
        <f t="shared" si="11"/>
        <v>0.19657348963029755</v>
      </c>
    </row>
    <row r="12" spans="1:26">
      <c r="A12" s="7" t="s">
        <v>2293</v>
      </c>
      <c r="B12" s="7" t="s">
        <v>102</v>
      </c>
      <c r="C12" s="7" t="s">
        <v>2292</v>
      </c>
      <c r="D12" s="7" t="s">
        <v>2285</v>
      </c>
      <c r="E12" s="55" t="s">
        <v>2286</v>
      </c>
      <c r="F12" s="7">
        <v>628</v>
      </c>
      <c r="G12" s="7">
        <v>519</v>
      </c>
      <c r="H12" s="7">
        <f t="shared" si="7"/>
        <v>573.5</v>
      </c>
      <c r="I12" s="7">
        <v>257</v>
      </c>
      <c r="J12" s="7">
        <v>475</v>
      </c>
      <c r="K12" s="7">
        <v>679</v>
      </c>
      <c r="L12" s="7">
        <v>322</v>
      </c>
      <c r="M12" s="7">
        <v>111</v>
      </c>
      <c r="N12" s="7">
        <v>90</v>
      </c>
      <c r="O12" s="7">
        <f t="shared" si="0"/>
        <v>100.5</v>
      </c>
      <c r="P12" s="7">
        <v>114</v>
      </c>
      <c r="Q12" s="7">
        <f t="shared" si="8"/>
        <v>1.2100192678227359</v>
      </c>
      <c r="R12" s="7">
        <f t="shared" si="1"/>
        <v>0.90496948561464685</v>
      </c>
      <c r="S12" s="7">
        <f t="shared" si="9"/>
        <v>0.40923566878980894</v>
      </c>
      <c r="T12" s="7">
        <f t="shared" si="10"/>
        <v>0.75636942675159236</v>
      </c>
      <c r="U12" s="7">
        <f t="shared" si="2"/>
        <v>1.1839581517000872</v>
      </c>
      <c r="V12" s="7">
        <f t="shared" si="3"/>
        <v>0.56146469049694858</v>
      </c>
      <c r="W12" s="7">
        <f t="shared" si="4"/>
        <v>0.19354838709677419</v>
      </c>
      <c r="X12" s="7">
        <f t="shared" si="5"/>
        <v>0.15693112467306017</v>
      </c>
      <c r="Y12" s="7">
        <f t="shared" si="6"/>
        <v>0.17523975588491716</v>
      </c>
      <c r="Z12" s="7">
        <f t="shared" si="11"/>
        <v>0.19877942458587619</v>
      </c>
    </row>
    <row r="13" spans="1:26">
      <c r="A13" s="7" t="s">
        <v>2294</v>
      </c>
      <c r="B13" s="7" t="s">
        <v>102</v>
      </c>
      <c r="C13" s="7" t="s">
        <v>2284</v>
      </c>
      <c r="D13" s="7" t="s">
        <v>2285</v>
      </c>
      <c r="E13" s="55" t="s">
        <v>2286</v>
      </c>
      <c r="F13" s="7">
        <v>616</v>
      </c>
      <c r="G13" s="7">
        <v>508</v>
      </c>
      <c r="H13" s="7">
        <f t="shared" si="7"/>
        <v>562</v>
      </c>
      <c r="I13" s="7">
        <v>258</v>
      </c>
      <c r="J13" s="7">
        <v>456</v>
      </c>
      <c r="K13" s="7">
        <v>668</v>
      </c>
      <c r="L13" s="7">
        <v>321</v>
      </c>
      <c r="M13" s="7">
        <v>115</v>
      </c>
      <c r="N13" s="7">
        <v>84</v>
      </c>
      <c r="O13" s="7">
        <f t="shared" si="0"/>
        <v>99.5</v>
      </c>
      <c r="P13" s="7">
        <v>110</v>
      </c>
      <c r="Q13" s="7">
        <f t="shared" si="8"/>
        <v>1.2125984251968505</v>
      </c>
      <c r="R13" s="7">
        <f t="shared" si="1"/>
        <v>0.90391459074733094</v>
      </c>
      <c r="S13" s="7">
        <f t="shared" si="9"/>
        <v>0.41883116883116883</v>
      </c>
      <c r="T13" s="7">
        <f t="shared" si="10"/>
        <v>0.74025974025974028</v>
      </c>
      <c r="U13" s="7">
        <f t="shared" si="2"/>
        <v>1.1886120996441281</v>
      </c>
      <c r="V13" s="7">
        <f t="shared" si="3"/>
        <v>0.57117437722419928</v>
      </c>
      <c r="W13" s="7">
        <f t="shared" si="4"/>
        <v>0.20462633451957296</v>
      </c>
      <c r="X13" s="7">
        <f t="shared" si="5"/>
        <v>0.1494661921708185</v>
      </c>
      <c r="Y13" s="7">
        <f t="shared" si="6"/>
        <v>0.17704626334519574</v>
      </c>
      <c r="Z13" s="7">
        <f t="shared" si="11"/>
        <v>0.19572953736654805</v>
      </c>
    </row>
    <row r="14" spans="1:26">
      <c r="A14" s="7" t="s">
        <v>2295</v>
      </c>
      <c r="B14" s="7" t="s">
        <v>135</v>
      </c>
      <c r="C14" s="7" t="s">
        <v>2284</v>
      </c>
      <c r="D14" s="7" t="s">
        <v>2285</v>
      </c>
      <c r="E14" s="55" t="s">
        <v>2286</v>
      </c>
      <c r="F14" s="7">
        <v>546</v>
      </c>
      <c r="G14" s="7">
        <v>460</v>
      </c>
      <c r="H14" s="7">
        <f t="shared" si="7"/>
        <v>503</v>
      </c>
      <c r="I14" s="7">
        <v>229</v>
      </c>
      <c r="J14" s="7">
        <v>395</v>
      </c>
      <c r="K14" s="7">
        <v>548</v>
      </c>
      <c r="L14" s="7">
        <v>285</v>
      </c>
      <c r="M14" s="7">
        <v>108</v>
      </c>
      <c r="N14" s="7">
        <v>74</v>
      </c>
      <c r="O14" s="7">
        <f t="shared" si="0"/>
        <v>91</v>
      </c>
      <c r="P14" s="7">
        <v>106</v>
      </c>
      <c r="Q14" s="7">
        <f t="shared" si="8"/>
        <v>1.1869565217391305</v>
      </c>
      <c r="R14" s="7">
        <f t="shared" si="1"/>
        <v>0.91451292246520877</v>
      </c>
      <c r="S14" s="7">
        <f t="shared" si="9"/>
        <v>0.41941391941391942</v>
      </c>
      <c r="T14" s="7">
        <f t="shared" si="10"/>
        <v>0.72344322344322343</v>
      </c>
      <c r="U14" s="7">
        <f t="shared" si="2"/>
        <v>1.0894632206759443</v>
      </c>
      <c r="V14" s="7">
        <f t="shared" si="3"/>
        <v>0.56660039761431413</v>
      </c>
      <c r="W14" s="7">
        <f t="shared" si="4"/>
        <v>0.2147117296222664</v>
      </c>
      <c r="X14" s="7">
        <f t="shared" si="5"/>
        <v>0.14711729622266401</v>
      </c>
      <c r="Y14" s="7">
        <f t="shared" si="6"/>
        <v>0.18091451292246521</v>
      </c>
      <c r="Z14" s="7">
        <f t="shared" si="11"/>
        <v>0.21073558648111332</v>
      </c>
    </row>
    <row r="15" spans="1:26">
      <c r="A15" s="7" t="s">
        <v>2296</v>
      </c>
      <c r="B15" s="7" t="s">
        <v>102</v>
      </c>
      <c r="C15" s="7" t="s">
        <v>2284</v>
      </c>
      <c r="D15" s="7" t="s">
        <v>2285</v>
      </c>
      <c r="E15" s="55" t="s">
        <v>2286</v>
      </c>
      <c r="F15" s="7">
        <v>613</v>
      </c>
      <c r="G15" s="7">
        <v>551</v>
      </c>
      <c r="H15" s="7">
        <f t="shared" si="7"/>
        <v>582</v>
      </c>
      <c r="I15" s="7">
        <v>270</v>
      </c>
      <c r="J15" s="7" t="s">
        <v>2297</v>
      </c>
      <c r="K15" s="7">
        <v>671</v>
      </c>
      <c r="L15" s="7">
        <v>357</v>
      </c>
      <c r="M15" s="7">
        <v>113</v>
      </c>
      <c r="N15" s="7">
        <v>92</v>
      </c>
      <c r="O15" s="7">
        <f t="shared" si="0"/>
        <v>102.5</v>
      </c>
      <c r="P15" s="7">
        <v>119</v>
      </c>
      <c r="Q15" s="7">
        <f t="shared" si="8"/>
        <v>1.1125226860254083</v>
      </c>
      <c r="R15" s="7">
        <f t="shared" si="1"/>
        <v>0.9467353951890034</v>
      </c>
      <c r="S15" s="7">
        <f t="shared" si="9"/>
        <v>0.44045676998368677</v>
      </c>
      <c r="T15" s="7" t="s">
        <v>2297</v>
      </c>
      <c r="U15" s="7">
        <f t="shared" si="2"/>
        <v>1.1529209621993126</v>
      </c>
      <c r="V15" s="7">
        <f t="shared" si="3"/>
        <v>0.61340206185567014</v>
      </c>
      <c r="W15" s="7">
        <f t="shared" si="4"/>
        <v>0.19415807560137457</v>
      </c>
      <c r="X15" s="7">
        <f t="shared" si="5"/>
        <v>0.15807560137457044</v>
      </c>
      <c r="Y15" s="7">
        <f t="shared" si="6"/>
        <v>0.17611683848797252</v>
      </c>
      <c r="Z15" s="7">
        <f t="shared" si="11"/>
        <v>0.20446735395189003</v>
      </c>
    </row>
    <row r="16" spans="1:26">
      <c r="A16" s="7" t="s">
        <v>2296</v>
      </c>
      <c r="B16" s="7" t="s">
        <v>102</v>
      </c>
      <c r="C16" s="7" t="s">
        <v>2287</v>
      </c>
      <c r="D16" s="7" t="s">
        <v>2285</v>
      </c>
      <c r="E16" s="55" t="s">
        <v>2286</v>
      </c>
      <c r="F16" s="7">
        <v>608</v>
      </c>
      <c r="G16" s="7">
        <v>500</v>
      </c>
      <c r="H16" s="7">
        <f t="shared" si="7"/>
        <v>554</v>
      </c>
      <c r="I16" s="7">
        <v>252</v>
      </c>
      <c r="J16" s="7" t="s">
        <v>2297</v>
      </c>
      <c r="K16" s="7">
        <v>651</v>
      </c>
      <c r="L16" s="7">
        <v>307</v>
      </c>
      <c r="M16" s="7">
        <v>112</v>
      </c>
      <c r="N16" s="7">
        <v>83</v>
      </c>
      <c r="O16" s="7">
        <f t="shared" si="0"/>
        <v>97.5</v>
      </c>
      <c r="P16" s="7">
        <v>120</v>
      </c>
      <c r="Q16" s="7">
        <f t="shared" si="8"/>
        <v>1.216</v>
      </c>
      <c r="R16" s="7">
        <f t="shared" si="1"/>
        <v>0.90252707581227432</v>
      </c>
      <c r="S16" s="7">
        <f t="shared" si="9"/>
        <v>0.41447368421052633</v>
      </c>
      <c r="T16" s="7" t="s">
        <v>2297</v>
      </c>
      <c r="U16" s="7">
        <f t="shared" si="2"/>
        <v>1.1750902527075813</v>
      </c>
      <c r="V16" s="7">
        <f t="shared" si="3"/>
        <v>0.55415162454873645</v>
      </c>
      <c r="W16" s="7">
        <f t="shared" si="4"/>
        <v>0.20216606498194944</v>
      </c>
      <c r="X16" s="7">
        <f t="shared" si="5"/>
        <v>0.14981949458483754</v>
      </c>
      <c r="Y16" s="7">
        <f t="shared" si="6"/>
        <v>0.1759927797833935</v>
      </c>
      <c r="Z16" s="7">
        <f t="shared" si="11"/>
        <v>0.21660649819494585</v>
      </c>
    </row>
    <row r="17" spans="1:26">
      <c r="A17" s="7" t="s">
        <v>2296</v>
      </c>
      <c r="B17" s="7" t="s">
        <v>102</v>
      </c>
      <c r="C17" s="7" t="s">
        <v>2292</v>
      </c>
      <c r="D17" s="7" t="s">
        <v>2285</v>
      </c>
      <c r="E17" s="55" t="s">
        <v>2286</v>
      </c>
      <c r="F17" s="7">
        <v>622</v>
      </c>
      <c r="G17" s="7">
        <v>506</v>
      </c>
      <c r="H17" s="7">
        <f t="shared" si="7"/>
        <v>564</v>
      </c>
      <c r="I17" s="7">
        <v>263</v>
      </c>
      <c r="J17" s="7">
        <v>487</v>
      </c>
      <c r="K17" s="7">
        <v>654</v>
      </c>
      <c r="L17" s="7">
        <v>340</v>
      </c>
      <c r="M17" s="7">
        <v>118</v>
      </c>
      <c r="N17" s="7">
        <v>87</v>
      </c>
      <c r="O17" s="7">
        <f t="shared" si="0"/>
        <v>102.5</v>
      </c>
      <c r="P17" s="7">
        <v>119</v>
      </c>
      <c r="Q17" s="7">
        <f t="shared" si="8"/>
        <v>1.2292490118577075</v>
      </c>
      <c r="R17" s="7">
        <f t="shared" si="1"/>
        <v>0.8971631205673759</v>
      </c>
      <c r="S17" s="7">
        <f t="shared" si="9"/>
        <v>0.42282958199356913</v>
      </c>
      <c r="T17" s="7">
        <f t="shared" si="10"/>
        <v>0.78295819935691313</v>
      </c>
      <c r="U17" s="7">
        <f t="shared" si="2"/>
        <v>1.1595744680851063</v>
      </c>
      <c r="V17" s="7">
        <f t="shared" si="3"/>
        <v>0.6028368794326241</v>
      </c>
      <c r="W17" s="7">
        <f t="shared" si="4"/>
        <v>0.20921985815602837</v>
      </c>
      <c r="X17" s="7">
        <f t="shared" si="5"/>
        <v>0.15425531914893617</v>
      </c>
      <c r="Y17" s="7">
        <f t="shared" si="6"/>
        <v>0.18173758865248227</v>
      </c>
      <c r="Z17" s="7">
        <f t="shared" si="11"/>
        <v>0.21099290780141844</v>
      </c>
    </row>
    <row r="18" spans="1:26">
      <c r="A18" s="7" t="s">
        <v>2298</v>
      </c>
      <c r="B18" s="7" t="s">
        <v>102</v>
      </c>
      <c r="C18" s="7" t="s">
        <v>2284</v>
      </c>
      <c r="D18" s="7" t="s">
        <v>2285</v>
      </c>
      <c r="E18" s="55" t="s">
        <v>2286</v>
      </c>
      <c r="F18" s="7">
        <v>613</v>
      </c>
      <c r="G18" s="7">
        <v>519</v>
      </c>
      <c r="H18" s="7">
        <f t="shared" si="7"/>
        <v>566</v>
      </c>
      <c r="I18" s="7">
        <v>253</v>
      </c>
      <c r="J18" s="7">
        <v>452</v>
      </c>
      <c r="K18" s="7">
        <v>648</v>
      </c>
      <c r="L18" s="7">
        <v>324</v>
      </c>
      <c r="M18" s="7">
        <v>105</v>
      </c>
      <c r="N18" s="7">
        <v>76</v>
      </c>
      <c r="O18" s="7">
        <f t="shared" si="0"/>
        <v>90.5</v>
      </c>
      <c r="P18" s="7">
        <v>106</v>
      </c>
      <c r="Q18" s="7">
        <f t="shared" si="8"/>
        <v>1.1811175337186899</v>
      </c>
      <c r="R18" s="7">
        <f t="shared" si="1"/>
        <v>0.91696113074204944</v>
      </c>
      <c r="S18" s="7">
        <f t="shared" si="9"/>
        <v>0.41272430668841764</v>
      </c>
      <c r="T18" s="7">
        <f t="shared" si="10"/>
        <v>0.73735725938009788</v>
      </c>
      <c r="U18" s="7">
        <f t="shared" si="2"/>
        <v>1.1448763250883391</v>
      </c>
      <c r="V18" s="7">
        <f t="shared" si="3"/>
        <v>0.57243816254416957</v>
      </c>
      <c r="W18" s="7">
        <f t="shared" si="4"/>
        <v>0.18551236749116609</v>
      </c>
      <c r="X18" s="7">
        <f t="shared" si="5"/>
        <v>0.13427561837455831</v>
      </c>
      <c r="Y18" s="7">
        <f t="shared" si="6"/>
        <v>0.15989399293286219</v>
      </c>
      <c r="Z18" s="7">
        <f t="shared" si="11"/>
        <v>0.1872791519434629</v>
      </c>
    </row>
    <row r="19" spans="1:26">
      <c r="A19" s="7" t="s">
        <v>2298</v>
      </c>
      <c r="B19" s="7" t="s">
        <v>102</v>
      </c>
      <c r="C19" s="7" t="s">
        <v>2287</v>
      </c>
      <c r="D19" s="7" t="s">
        <v>2285</v>
      </c>
      <c r="E19" s="55" t="s">
        <v>2286</v>
      </c>
      <c r="F19" s="7">
        <v>604</v>
      </c>
      <c r="G19" s="7">
        <v>497</v>
      </c>
      <c r="H19" s="7">
        <f t="shared" si="7"/>
        <v>550.5</v>
      </c>
      <c r="I19" s="7">
        <v>248</v>
      </c>
      <c r="J19" s="7">
        <v>430</v>
      </c>
      <c r="K19" s="7">
        <v>642</v>
      </c>
      <c r="L19" s="7">
        <v>315</v>
      </c>
      <c r="M19" s="7">
        <v>105</v>
      </c>
      <c r="N19" s="7">
        <v>76</v>
      </c>
      <c r="O19" s="7">
        <f t="shared" si="0"/>
        <v>90.5</v>
      </c>
      <c r="P19" s="7">
        <v>115</v>
      </c>
      <c r="Q19" s="7">
        <f t="shared" si="8"/>
        <v>1.2152917505030181</v>
      </c>
      <c r="R19" s="7">
        <f t="shared" si="1"/>
        <v>0.90281562216167122</v>
      </c>
      <c r="S19" s="7">
        <f t="shared" si="9"/>
        <v>0.41059602649006621</v>
      </c>
      <c r="T19" s="7">
        <f>J19/F19</f>
        <v>0.71192052980132448</v>
      </c>
      <c r="U19" s="7">
        <f t="shared" si="2"/>
        <v>1.1662125340599454</v>
      </c>
      <c r="V19" s="7">
        <f t="shared" si="3"/>
        <v>0.57220708446866486</v>
      </c>
      <c r="W19" s="7">
        <f t="shared" si="4"/>
        <v>0.1907356948228883</v>
      </c>
      <c r="X19" s="7">
        <f t="shared" si="5"/>
        <v>0.13805631244323344</v>
      </c>
      <c r="Y19" s="7">
        <f t="shared" si="6"/>
        <v>0.16439600363306087</v>
      </c>
      <c r="Z19" s="7">
        <f t="shared" si="11"/>
        <v>0.20890099909173479</v>
      </c>
    </row>
    <row r="20" spans="1:26">
      <c r="A20" s="7" t="s">
        <v>2298</v>
      </c>
      <c r="B20" s="7" t="s">
        <v>102</v>
      </c>
      <c r="C20" s="7" t="s">
        <v>2291</v>
      </c>
      <c r="D20" s="7" t="s">
        <v>2285</v>
      </c>
      <c r="E20" s="55" t="s">
        <v>2286</v>
      </c>
      <c r="F20" s="7">
        <v>547</v>
      </c>
      <c r="G20" s="7">
        <v>449</v>
      </c>
      <c r="H20" s="7">
        <f t="shared" si="7"/>
        <v>498</v>
      </c>
      <c r="I20" s="7">
        <v>229</v>
      </c>
      <c r="J20" s="7">
        <v>395</v>
      </c>
      <c r="K20" s="7">
        <v>577</v>
      </c>
      <c r="L20" s="7">
        <v>281</v>
      </c>
      <c r="M20" s="7">
        <v>97</v>
      </c>
      <c r="N20" s="7">
        <v>71</v>
      </c>
      <c r="O20" s="7">
        <f t="shared" si="0"/>
        <v>84</v>
      </c>
      <c r="P20" s="7">
        <v>92</v>
      </c>
      <c r="Q20" s="7">
        <f t="shared" si="8"/>
        <v>1.2182628062360801</v>
      </c>
      <c r="R20" s="7">
        <f t="shared" si="1"/>
        <v>0.90160642570281124</v>
      </c>
      <c r="S20" s="7">
        <f t="shared" si="9"/>
        <v>0.41864716636197441</v>
      </c>
      <c r="T20" s="7">
        <f>J20/F20</f>
        <v>0.72212065813528337</v>
      </c>
      <c r="U20" s="7">
        <f t="shared" si="2"/>
        <v>1.1586345381526104</v>
      </c>
      <c r="V20" s="7">
        <f t="shared" si="3"/>
        <v>0.56425702811244982</v>
      </c>
      <c r="W20" s="7">
        <f t="shared" si="4"/>
        <v>0.19477911646586346</v>
      </c>
      <c r="X20" s="7">
        <f t="shared" si="5"/>
        <v>0.14257028112449799</v>
      </c>
      <c r="Y20" s="7">
        <f t="shared" si="6"/>
        <v>0.16867469879518071</v>
      </c>
      <c r="Z20" s="7">
        <f t="shared" si="11"/>
        <v>0.18473895582329317</v>
      </c>
    </row>
    <row r="21" spans="1:26">
      <c r="A21" s="7" t="s">
        <v>2298</v>
      </c>
      <c r="B21" s="7" t="s">
        <v>102</v>
      </c>
      <c r="C21" s="7" t="s">
        <v>2292</v>
      </c>
      <c r="D21" s="7" t="s">
        <v>2285</v>
      </c>
      <c r="E21" s="55" t="s">
        <v>2286</v>
      </c>
      <c r="F21" s="7">
        <v>589</v>
      </c>
      <c r="G21" s="7">
        <v>494</v>
      </c>
      <c r="H21" s="7">
        <f t="shared" si="7"/>
        <v>541.5</v>
      </c>
      <c r="I21" s="7">
        <v>247</v>
      </c>
      <c r="J21" s="7">
        <v>415</v>
      </c>
      <c r="K21" s="7">
        <v>589</v>
      </c>
      <c r="L21" s="7">
        <v>298</v>
      </c>
      <c r="M21" s="7">
        <v>103</v>
      </c>
      <c r="N21" s="7">
        <v>78</v>
      </c>
      <c r="O21" s="7">
        <f t="shared" si="0"/>
        <v>90.5</v>
      </c>
      <c r="P21" s="7">
        <v>99</v>
      </c>
      <c r="Q21" s="7">
        <f t="shared" si="8"/>
        <v>1.1923076923076923</v>
      </c>
      <c r="R21" s="7">
        <f t="shared" si="1"/>
        <v>0.91228070175438591</v>
      </c>
      <c r="S21" s="7">
        <f t="shared" si="9"/>
        <v>0.41935483870967744</v>
      </c>
      <c r="T21" s="7">
        <f t="shared" si="10"/>
        <v>0.70458404074702885</v>
      </c>
      <c r="U21" s="7">
        <f t="shared" si="2"/>
        <v>1.0877192982456141</v>
      </c>
      <c r="V21" s="7">
        <f t="shared" si="3"/>
        <v>0.55032317636195749</v>
      </c>
      <c r="W21" s="7">
        <f t="shared" si="4"/>
        <v>0.19021237303785779</v>
      </c>
      <c r="X21" s="7">
        <f t="shared" si="5"/>
        <v>0.1440443213296399</v>
      </c>
      <c r="Y21" s="7">
        <f t="shared" si="6"/>
        <v>0.16712834718374883</v>
      </c>
      <c r="Z21" s="7">
        <f t="shared" si="11"/>
        <v>0.18282548476454294</v>
      </c>
    </row>
    <row r="22" spans="1:26">
      <c r="A22" s="7" t="s">
        <v>2299</v>
      </c>
      <c r="B22" s="7" t="s">
        <v>2300</v>
      </c>
      <c r="C22" s="7" t="s">
        <v>2284</v>
      </c>
      <c r="D22" s="7" t="s">
        <v>2285</v>
      </c>
      <c r="E22" s="55" t="s">
        <v>847</v>
      </c>
      <c r="F22" s="7">
        <v>568</v>
      </c>
      <c r="G22" s="7">
        <v>470</v>
      </c>
      <c r="H22" s="7">
        <f t="shared" si="7"/>
        <v>519</v>
      </c>
      <c r="I22" s="7">
        <v>238</v>
      </c>
      <c r="J22" s="7">
        <v>388</v>
      </c>
      <c r="K22" s="7">
        <v>607</v>
      </c>
      <c r="L22" s="7">
        <v>311</v>
      </c>
      <c r="M22" s="7">
        <v>119</v>
      </c>
      <c r="N22" s="7">
        <v>78</v>
      </c>
      <c r="O22" s="7">
        <f t="shared" si="0"/>
        <v>98.5</v>
      </c>
      <c r="P22" s="7">
        <v>147</v>
      </c>
      <c r="Q22" s="7">
        <f t="shared" si="8"/>
        <v>1.2085106382978723</v>
      </c>
      <c r="R22" s="7">
        <f t="shared" ref="R22:R45" si="12">G22/H22</f>
        <v>0.90558766859344897</v>
      </c>
      <c r="S22" s="7">
        <f t="shared" si="9"/>
        <v>0.41901408450704225</v>
      </c>
      <c r="T22" s="7">
        <f t="shared" si="10"/>
        <v>0.68309859154929575</v>
      </c>
      <c r="U22" s="7">
        <f t="shared" si="2"/>
        <v>1.1695568400770713</v>
      </c>
      <c r="V22" s="7">
        <f t="shared" si="3"/>
        <v>0.59922928709055878</v>
      </c>
      <c r="W22" s="7">
        <f t="shared" si="4"/>
        <v>0.22928709055876687</v>
      </c>
      <c r="X22" s="7">
        <f t="shared" si="5"/>
        <v>0.15028901734104047</v>
      </c>
      <c r="Y22" s="7">
        <f t="shared" si="6"/>
        <v>0.18978805394990367</v>
      </c>
      <c r="Z22" s="7">
        <f t="shared" si="11"/>
        <v>0.2832369942196532</v>
      </c>
    </row>
    <row r="23" spans="1:26">
      <c r="A23" s="7" t="s">
        <v>2301</v>
      </c>
      <c r="B23" s="7" t="s">
        <v>102</v>
      </c>
      <c r="C23" s="7" t="s">
        <v>2284</v>
      </c>
      <c r="D23" s="7" t="s">
        <v>2285</v>
      </c>
      <c r="E23" s="55" t="s">
        <v>847</v>
      </c>
      <c r="F23" s="7">
        <v>592</v>
      </c>
      <c r="G23" s="7">
        <v>495</v>
      </c>
      <c r="H23" s="7">
        <f t="shared" si="7"/>
        <v>543.5</v>
      </c>
      <c r="I23" s="7">
        <v>251</v>
      </c>
      <c r="J23" s="7">
        <v>419</v>
      </c>
      <c r="K23" s="7">
        <v>669</v>
      </c>
      <c r="L23" s="7">
        <v>313</v>
      </c>
      <c r="M23" s="7">
        <v>126</v>
      </c>
      <c r="N23" s="7">
        <v>100</v>
      </c>
      <c r="O23" s="7">
        <f t="shared" si="0"/>
        <v>113</v>
      </c>
      <c r="P23" s="7">
        <v>173</v>
      </c>
      <c r="Q23" s="7">
        <f t="shared" si="8"/>
        <v>1.1959595959595959</v>
      </c>
      <c r="R23" s="7">
        <f t="shared" si="12"/>
        <v>0.9107635694572217</v>
      </c>
      <c r="S23" s="7">
        <f t="shared" si="9"/>
        <v>0.42398648648648651</v>
      </c>
      <c r="T23" s="7">
        <f t="shared" si="10"/>
        <v>0.70777027027027029</v>
      </c>
      <c r="U23" s="7">
        <f t="shared" si="2"/>
        <v>1.2309107635694572</v>
      </c>
      <c r="V23" s="7">
        <f t="shared" si="3"/>
        <v>0.5758969641214351</v>
      </c>
      <c r="W23" s="7">
        <f t="shared" si="4"/>
        <v>0.23183072677092917</v>
      </c>
      <c r="X23" s="7">
        <f t="shared" si="5"/>
        <v>0.18399264029438822</v>
      </c>
      <c r="Y23" s="7">
        <f t="shared" si="6"/>
        <v>0.20791168353265868</v>
      </c>
      <c r="Z23" s="7">
        <f t="shared" si="11"/>
        <v>0.31830726770929163</v>
      </c>
    </row>
    <row r="24" spans="1:26">
      <c r="A24" s="7" t="s">
        <v>2301</v>
      </c>
      <c r="B24" s="7" t="s">
        <v>102</v>
      </c>
      <c r="C24" s="7" t="s">
        <v>2287</v>
      </c>
      <c r="D24" s="7" t="s">
        <v>2285</v>
      </c>
      <c r="E24" s="55" t="s">
        <v>847</v>
      </c>
      <c r="F24" s="7">
        <v>592</v>
      </c>
      <c r="G24" s="7">
        <v>481</v>
      </c>
      <c r="H24" s="7">
        <f t="shared" si="7"/>
        <v>536.5</v>
      </c>
      <c r="I24" s="7">
        <v>238</v>
      </c>
      <c r="J24" s="7">
        <v>419</v>
      </c>
      <c r="K24" s="7">
        <v>680</v>
      </c>
      <c r="L24" s="7">
        <v>324</v>
      </c>
      <c r="M24" s="7">
        <v>132</v>
      </c>
      <c r="N24" s="7">
        <v>99</v>
      </c>
      <c r="O24" s="7">
        <f t="shared" si="0"/>
        <v>115.5</v>
      </c>
      <c r="P24" s="7">
        <v>175</v>
      </c>
      <c r="Q24" s="7">
        <f t="shared" si="8"/>
        <v>1.2307692307692308</v>
      </c>
      <c r="R24" s="7">
        <f t="shared" si="12"/>
        <v>0.89655172413793105</v>
      </c>
      <c r="S24" s="7">
        <f t="shared" si="9"/>
        <v>0.40202702702702703</v>
      </c>
      <c r="T24" s="7">
        <f t="shared" si="10"/>
        <v>0.70777027027027029</v>
      </c>
      <c r="U24" s="7">
        <f t="shared" si="2"/>
        <v>1.2674743709226468</v>
      </c>
      <c r="V24" s="7">
        <f t="shared" si="3"/>
        <v>0.60391425908667284</v>
      </c>
      <c r="W24" s="7">
        <f t="shared" si="4"/>
        <v>0.24603914259086673</v>
      </c>
      <c r="X24" s="7">
        <f t="shared" si="5"/>
        <v>0.18452935694315004</v>
      </c>
      <c r="Y24" s="7">
        <f t="shared" si="6"/>
        <v>0.21528424976700838</v>
      </c>
      <c r="Z24" s="7">
        <f t="shared" si="11"/>
        <v>0.32618825722273997</v>
      </c>
    </row>
    <row r="25" spans="1:26">
      <c r="A25" s="7" t="s">
        <v>2301</v>
      </c>
      <c r="B25" s="7" t="s">
        <v>102</v>
      </c>
      <c r="C25" s="7" t="s">
        <v>2291</v>
      </c>
      <c r="D25" s="7" t="s">
        <v>2285</v>
      </c>
      <c r="E25" s="55" t="s">
        <v>847</v>
      </c>
      <c r="F25" s="7">
        <v>555</v>
      </c>
      <c r="G25" s="7">
        <v>471</v>
      </c>
      <c r="H25" s="7">
        <f t="shared" si="7"/>
        <v>513</v>
      </c>
      <c r="I25" s="7">
        <v>252</v>
      </c>
      <c r="J25" s="7">
        <v>392</v>
      </c>
      <c r="K25" s="7">
        <v>617</v>
      </c>
      <c r="L25" s="7">
        <v>315</v>
      </c>
      <c r="M25" s="7">
        <v>123</v>
      </c>
      <c r="N25" s="7">
        <v>84</v>
      </c>
      <c r="O25" s="7">
        <f t="shared" si="0"/>
        <v>103.5</v>
      </c>
      <c r="P25" s="7">
        <v>143</v>
      </c>
      <c r="Q25" s="7">
        <f t="shared" si="8"/>
        <v>1.1783439490445859</v>
      </c>
      <c r="R25" s="7">
        <f t="shared" si="12"/>
        <v>0.91812865497076024</v>
      </c>
      <c r="S25" s="7">
        <f t="shared" si="9"/>
        <v>0.45405405405405408</v>
      </c>
      <c r="T25" s="7">
        <f t="shared" si="10"/>
        <v>0.70630630630630631</v>
      </c>
      <c r="U25" s="7">
        <f t="shared" si="2"/>
        <v>1.202729044834308</v>
      </c>
      <c r="V25" s="7">
        <f t="shared" si="3"/>
        <v>0.61403508771929827</v>
      </c>
      <c r="W25" s="7">
        <f t="shared" si="4"/>
        <v>0.23976608187134502</v>
      </c>
      <c r="X25" s="7">
        <f t="shared" si="5"/>
        <v>0.16374269005847952</v>
      </c>
      <c r="Y25" s="7">
        <f t="shared" si="6"/>
        <v>0.20175438596491227</v>
      </c>
      <c r="Z25" s="7">
        <f t="shared" si="11"/>
        <v>0.27875243664717347</v>
      </c>
    </row>
    <row r="26" spans="1:26">
      <c r="A26" s="7" t="s">
        <v>2301</v>
      </c>
      <c r="B26" s="7" t="s">
        <v>102</v>
      </c>
      <c r="C26" s="7" t="s">
        <v>2292</v>
      </c>
      <c r="D26" s="7" t="s">
        <v>2285</v>
      </c>
      <c r="E26" s="55" t="s">
        <v>847</v>
      </c>
      <c r="F26" s="7">
        <v>543</v>
      </c>
      <c r="G26" s="7">
        <v>461</v>
      </c>
      <c r="H26" s="7">
        <f t="shared" si="7"/>
        <v>502</v>
      </c>
      <c r="I26" s="7">
        <v>220</v>
      </c>
      <c r="J26" s="7">
        <v>379</v>
      </c>
      <c r="K26" s="7">
        <v>611</v>
      </c>
      <c r="L26" s="7">
        <v>297</v>
      </c>
      <c r="M26" s="7">
        <v>103</v>
      </c>
      <c r="N26" s="7">
        <v>78</v>
      </c>
      <c r="O26" s="7">
        <f t="shared" si="0"/>
        <v>90.5</v>
      </c>
      <c r="P26" s="7">
        <v>147</v>
      </c>
      <c r="Q26" s="7">
        <f t="shared" si="8"/>
        <v>1.1778741865509761</v>
      </c>
      <c r="R26" s="7">
        <f t="shared" si="12"/>
        <v>0.91832669322709159</v>
      </c>
      <c r="S26" s="7">
        <f t="shared" si="9"/>
        <v>0.40515653775322286</v>
      </c>
      <c r="T26" s="7">
        <f t="shared" si="10"/>
        <v>0.69797421731123388</v>
      </c>
      <c r="U26" s="7">
        <f t="shared" si="2"/>
        <v>1.2171314741035857</v>
      </c>
      <c r="V26" s="7">
        <f t="shared" si="3"/>
        <v>0.5916334661354582</v>
      </c>
      <c r="W26" s="7">
        <f t="shared" si="4"/>
        <v>0.20517928286852591</v>
      </c>
      <c r="X26" s="7">
        <f t="shared" si="5"/>
        <v>0.15537848605577689</v>
      </c>
      <c r="Y26" s="7">
        <f t="shared" si="6"/>
        <v>0.1802788844621514</v>
      </c>
      <c r="Z26" s="7">
        <f t="shared" si="11"/>
        <v>0.29282868525896416</v>
      </c>
    </row>
    <row r="27" spans="1:26">
      <c r="A27" s="7" t="s">
        <v>2302</v>
      </c>
      <c r="B27" s="7" t="s">
        <v>233</v>
      </c>
      <c r="C27" s="7" t="s">
        <v>2284</v>
      </c>
      <c r="D27" s="7" t="s">
        <v>2285</v>
      </c>
      <c r="E27" s="55" t="s">
        <v>847</v>
      </c>
      <c r="F27" s="7">
        <v>522</v>
      </c>
      <c r="G27" s="7">
        <v>422</v>
      </c>
      <c r="H27" s="7">
        <f t="shared" si="7"/>
        <v>472</v>
      </c>
      <c r="I27" s="7">
        <v>227</v>
      </c>
      <c r="J27" s="7">
        <v>361</v>
      </c>
      <c r="K27" s="7">
        <v>564</v>
      </c>
      <c r="L27" s="7">
        <v>277</v>
      </c>
      <c r="M27" s="7">
        <v>104</v>
      </c>
      <c r="N27" s="7">
        <v>78</v>
      </c>
      <c r="O27" s="7">
        <f t="shared" si="0"/>
        <v>91</v>
      </c>
      <c r="P27" s="7">
        <v>128</v>
      </c>
      <c r="Q27" s="7">
        <f t="shared" si="8"/>
        <v>1.2369668246445498</v>
      </c>
      <c r="R27" s="7">
        <f t="shared" si="12"/>
        <v>0.89406779661016944</v>
      </c>
      <c r="S27" s="7">
        <f t="shared" si="9"/>
        <v>0.43486590038314177</v>
      </c>
      <c r="T27" s="7">
        <f t="shared" si="10"/>
        <v>0.69157088122605359</v>
      </c>
      <c r="U27" s="7">
        <f t="shared" si="2"/>
        <v>1.1949152542372881</v>
      </c>
      <c r="V27" s="7">
        <f t="shared" si="3"/>
        <v>0.58686440677966101</v>
      </c>
      <c r="W27" s="7">
        <f t="shared" si="4"/>
        <v>0.22033898305084745</v>
      </c>
      <c r="X27" s="7">
        <f t="shared" si="5"/>
        <v>0.1652542372881356</v>
      </c>
      <c r="Y27" s="7">
        <f t="shared" si="6"/>
        <v>0.19279661016949154</v>
      </c>
      <c r="Z27" s="7">
        <f t="shared" si="11"/>
        <v>0.2711864406779661</v>
      </c>
    </row>
    <row r="28" spans="1:26">
      <c r="A28" s="7" t="s">
        <v>2302</v>
      </c>
      <c r="B28" s="7" t="s">
        <v>233</v>
      </c>
      <c r="C28" s="7" t="s">
        <v>2287</v>
      </c>
      <c r="D28" s="7" t="s">
        <v>2285</v>
      </c>
      <c r="E28" s="55" t="s">
        <v>847</v>
      </c>
      <c r="F28" s="7">
        <v>488</v>
      </c>
      <c r="G28" s="7">
        <v>401</v>
      </c>
      <c r="H28" s="7">
        <f t="shared" si="7"/>
        <v>444.5</v>
      </c>
      <c r="I28" s="7">
        <v>212</v>
      </c>
      <c r="J28" s="7">
        <v>352</v>
      </c>
      <c r="K28" s="7">
        <v>517</v>
      </c>
      <c r="L28" s="7">
        <v>260</v>
      </c>
      <c r="M28" s="7">
        <v>100</v>
      </c>
      <c r="N28" s="7">
        <v>84</v>
      </c>
      <c r="O28" s="7">
        <f t="shared" si="0"/>
        <v>92</v>
      </c>
      <c r="P28" s="7">
        <v>120</v>
      </c>
      <c r="Q28" s="7">
        <f t="shared" si="8"/>
        <v>1.2169576059850373</v>
      </c>
      <c r="R28" s="7">
        <f t="shared" si="12"/>
        <v>0.90213723284589431</v>
      </c>
      <c r="S28" s="7">
        <f t="shared" si="9"/>
        <v>0.4344262295081967</v>
      </c>
      <c r="T28" s="7">
        <f t="shared" si="10"/>
        <v>0.72131147540983609</v>
      </c>
      <c r="U28" s="7">
        <f t="shared" si="2"/>
        <v>1.1631046119235096</v>
      </c>
      <c r="V28" s="7">
        <f t="shared" si="3"/>
        <v>0.58492688413948257</v>
      </c>
      <c r="W28" s="7">
        <f t="shared" si="4"/>
        <v>0.2249718785151856</v>
      </c>
      <c r="X28" s="7">
        <f t="shared" si="5"/>
        <v>0.1889763779527559</v>
      </c>
      <c r="Y28" s="7">
        <f t="shared" si="6"/>
        <v>0.20697412823397077</v>
      </c>
      <c r="Z28" s="7">
        <f t="shared" si="11"/>
        <v>0.26996625421822273</v>
      </c>
    </row>
    <row r="29" spans="1:26">
      <c r="A29" s="7" t="s">
        <v>2302</v>
      </c>
      <c r="B29" s="7" t="s">
        <v>233</v>
      </c>
      <c r="C29" s="7" t="s">
        <v>2291</v>
      </c>
      <c r="D29" s="7" t="s">
        <v>2285</v>
      </c>
      <c r="E29" s="55" t="s">
        <v>847</v>
      </c>
      <c r="F29" s="7">
        <v>517</v>
      </c>
      <c r="G29" s="7">
        <v>428</v>
      </c>
      <c r="H29" s="7">
        <f t="shared" si="7"/>
        <v>472.5</v>
      </c>
      <c r="I29" s="7">
        <v>221</v>
      </c>
      <c r="J29" s="7">
        <v>365</v>
      </c>
      <c r="K29" s="7">
        <v>545</v>
      </c>
      <c r="L29" s="7">
        <v>275</v>
      </c>
      <c r="M29" s="7">
        <v>100</v>
      </c>
      <c r="N29" s="7">
        <v>78</v>
      </c>
      <c r="O29" s="7">
        <f t="shared" si="0"/>
        <v>89</v>
      </c>
      <c r="P29" s="7">
        <v>136</v>
      </c>
      <c r="Q29" s="7">
        <f t="shared" si="8"/>
        <v>1.2079439252336448</v>
      </c>
      <c r="R29" s="7">
        <f t="shared" si="12"/>
        <v>0.90582010582010586</v>
      </c>
      <c r="S29" s="7">
        <f t="shared" si="9"/>
        <v>0.42746615087040618</v>
      </c>
      <c r="T29" s="7">
        <f t="shared" si="10"/>
        <v>0.70599613152804641</v>
      </c>
      <c r="U29" s="7">
        <f t="shared" si="2"/>
        <v>1.1534391534391535</v>
      </c>
      <c r="V29" s="7">
        <f t="shared" si="3"/>
        <v>0.58201058201058198</v>
      </c>
      <c r="W29" s="7">
        <f t="shared" si="4"/>
        <v>0.21164021164021163</v>
      </c>
      <c r="X29" s="7">
        <f t="shared" si="5"/>
        <v>0.16507936507936508</v>
      </c>
      <c r="Y29" s="7">
        <f t="shared" si="6"/>
        <v>0.18835978835978837</v>
      </c>
      <c r="Z29" s="7">
        <f t="shared" si="11"/>
        <v>0.28783068783068783</v>
      </c>
    </row>
    <row r="30" spans="1:26">
      <c r="A30" s="7" t="s">
        <v>2302</v>
      </c>
      <c r="B30" s="7" t="s">
        <v>233</v>
      </c>
      <c r="C30" s="7" t="s">
        <v>2292</v>
      </c>
      <c r="D30" s="7" t="s">
        <v>2285</v>
      </c>
      <c r="E30" s="55" t="s">
        <v>847</v>
      </c>
      <c r="F30" s="7">
        <v>518</v>
      </c>
      <c r="G30" s="7">
        <v>426</v>
      </c>
      <c r="H30" s="7">
        <f t="shared" si="7"/>
        <v>472</v>
      </c>
      <c r="I30" s="7">
        <v>220</v>
      </c>
      <c r="J30" s="7">
        <v>372</v>
      </c>
      <c r="K30" s="7">
        <v>550</v>
      </c>
      <c r="L30" s="7">
        <v>269</v>
      </c>
      <c r="M30" s="7">
        <v>103</v>
      </c>
      <c r="N30" s="7">
        <v>82</v>
      </c>
      <c r="O30" s="7">
        <f t="shared" si="0"/>
        <v>92.5</v>
      </c>
      <c r="P30" s="7">
        <v>132</v>
      </c>
      <c r="Q30" s="7">
        <f t="shared" si="8"/>
        <v>1.215962441314554</v>
      </c>
      <c r="R30" s="7">
        <f t="shared" si="12"/>
        <v>0.90254237288135597</v>
      </c>
      <c r="S30" s="7">
        <f t="shared" si="9"/>
        <v>0.42471042471042469</v>
      </c>
      <c r="T30" s="7">
        <f t="shared" si="10"/>
        <v>0.71814671814671815</v>
      </c>
      <c r="U30" s="7">
        <f t="shared" si="2"/>
        <v>1.1652542372881356</v>
      </c>
      <c r="V30" s="7">
        <f t="shared" si="3"/>
        <v>0.56991525423728817</v>
      </c>
      <c r="W30" s="7">
        <f t="shared" si="4"/>
        <v>0.21822033898305085</v>
      </c>
      <c r="X30" s="7">
        <f t="shared" si="5"/>
        <v>0.17372881355932204</v>
      </c>
      <c r="Y30" s="7">
        <f t="shared" si="6"/>
        <v>0.19597457627118645</v>
      </c>
      <c r="Z30" s="7">
        <f t="shared" si="11"/>
        <v>0.27966101694915252</v>
      </c>
    </row>
    <row r="31" spans="1:26">
      <c r="A31" s="7" t="s">
        <v>2303</v>
      </c>
      <c r="B31" s="7" t="s">
        <v>2304</v>
      </c>
      <c r="C31" s="7" t="s">
        <v>2287</v>
      </c>
      <c r="D31" s="7" t="s">
        <v>2285</v>
      </c>
      <c r="E31" s="55" t="s">
        <v>847</v>
      </c>
      <c r="F31" s="7">
        <v>525</v>
      </c>
      <c r="G31" s="7">
        <v>413</v>
      </c>
      <c r="H31" s="7">
        <f t="shared" si="7"/>
        <v>469</v>
      </c>
      <c r="I31" s="7">
        <v>219</v>
      </c>
      <c r="J31" s="7">
        <v>380</v>
      </c>
      <c r="K31" s="7">
        <v>560</v>
      </c>
      <c r="L31" s="7">
        <v>262</v>
      </c>
      <c r="M31" s="7">
        <v>109</v>
      </c>
      <c r="N31" s="7">
        <v>81</v>
      </c>
      <c r="O31" s="7">
        <f t="shared" si="0"/>
        <v>95</v>
      </c>
      <c r="P31" s="7">
        <v>152</v>
      </c>
      <c r="Q31" s="7">
        <f t="shared" si="8"/>
        <v>1.271186440677966</v>
      </c>
      <c r="R31" s="7">
        <f t="shared" si="12"/>
        <v>0.88059701492537312</v>
      </c>
      <c r="S31" s="7">
        <f t="shared" si="9"/>
        <v>0.41714285714285715</v>
      </c>
      <c r="T31" s="7">
        <f t="shared" si="10"/>
        <v>0.72380952380952379</v>
      </c>
      <c r="U31" s="7">
        <f t="shared" si="2"/>
        <v>1.1940298507462686</v>
      </c>
      <c r="V31" s="7">
        <f t="shared" si="3"/>
        <v>0.55863539445628996</v>
      </c>
      <c r="W31" s="7">
        <f t="shared" si="4"/>
        <v>0.23240938166311301</v>
      </c>
      <c r="X31" s="7">
        <f t="shared" si="5"/>
        <v>0.17270788912579957</v>
      </c>
      <c r="Y31" s="7">
        <f t="shared" si="6"/>
        <v>0.20255863539445629</v>
      </c>
      <c r="Z31" s="7">
        <f t="shared" si="11"/>
        <v>0.32409381663113007</v>
      </c>
    </row>
    <row r="32" spans="1:26">
      <c r="A32" s="7" t="s">
        <v>2305</v>
      </c>
      <c r="B32" s="7" t="s">
        <v>2306</v>
      </c>
      <c r="C32" s="7" t="s">
        <v>2284</v>
      </c>
      <c r="D32" s="7" t="s">
        <v>2285</v>
      </c>
      <c r="E32" s="55" t="s">
        <v>847</v>
      </c>
      <c r="F32" s="7">
        <v>533</v>
      </c>
      <c r="G32" s="7">
        <v>412</v>
      </c>
      <c r="H32" s="7">
        <f t="shared" si="7"/>
        <v>472.5</v>
      </c>
      <c r="I32" s="7">
        <v>219</v>
      </c>
      <c r="J32" s="7">
        <v>376</v>
      </c>
      <c r="K32" s="7">
        <v>583</v>
      </c>
      <c r="L32" s="7">
        <v>287</v>
      </c>
      <c r="M32" s="7">
        <v>114</v>
      </c>
      <c r="N32" s="7">
        <v>89</v>
      </c>
      <c r="O32" s="7">
        <f t="shared" si="0"/>
        <v>101.5</v>
      </c>
      <c r="P32" s="7">
        <v>139</v>
      </c>
      <c r="Q32" s="7">
        <f t="shared" si="8"/>
        <v>1.2936893203883495</v>
      </c>
      <c r="R32" s="7">
        <f t="shared" si="12"/>
        <v>0.87195767195767193</v>
      </c>
      <c r="S32" s="7">
        <f t="shared" si="9"/>
        <v>0.41088180112570355</v>
      </c>
      <c r="T32" s="7">
        <f t="shared" si="10"/>
        <v>0.7054409005628518</v>
      </c>
      <c r="U32" s="7">
        <f t="shared" si="2"/>
        <v>1.2338624338624338</v>
      </c>
      <c r="V32" s="7">
        <f t="shared" si="3"/>
        <v>0.6074074074074074</v>
      </c>
      <c r="W32" s="7">
        <f t="shared" si="4"/>
        <v>0.24126984126984127</v>
      </c>
      <c r="X32" s="7">
        <f t="shared" si="5"/>
        <v>0.18835978835978837</v>
      </c>
      <c r="Y32" s="7">
        <f t="shared" si="6"/>
        <v>0.21481481481481482</v>
      </c>
      <c r="Z32" s="7">
        <f t="shared" si="11"/>
        <v>0.29417989417989415</v>
      </c>
    </row>
    <row r="33" spans="1:26">
      <c r="A33" s="7" t="s">
        <v>2307</v>
      </c>
      <c r="B33" s="7" t="s">
        <v>2308</v>
      </c>
      <c r="C33" s="7" t="s">
        <v>2284</v>
      </c>
      <c r="D33" s="7" t="s">
        <v>2285</v>
      </c>
      <c r="E33" s="55" t="s">
        <v>847</v>
      </c>
      <c r="F33" s="7">
        <v>570</v>
      </c>
      <c r="G33" s="7">
        <v>460</v>
      </c>
      <c r="H33" s="7">
        <f t="shared" si="7"/>
        <v>515</v>
      </c>
      <c r="I33" s="7">
        <v>238</v>
      </c>
      <c r="J33" s="7">
        <v>403</v>
      </c>
      <c r="K33" s="7">
        <v>629</v>
      </c>
      <c r="L33" s="7">
        <v>310</v>
      </c>
      <c r="M33" s="7">
        <v>133</v>
      </c>
      <c r="N33" s="7">
        <v>100</v>
      </c>
      <c r="O33" s="7">
        <f t="shared" si="0"/>
        <v>116.5</v>
      </c>
      <c r="P33" s="7">
        <v>155</v>
      </c>
      <c r="Q33" s="7">
        <f t="shared" si="8"/>
        <v>1.2391304347826086</v>
      </c>
      <c r="R33" s="7">
        <f t="shared" si="12"/>
        <v>0.89320388349514568</v>
      </c>
      <c r="S33" s="7">
        <f t="shared" si="9"/>
        <v>0.41754385964912283</v>
      </c>
      <c r="T33" s="7">
        <f t="shared" si="10"/>
        <v>0.7070175438596491</v>
      </c>
      <c r="U33" s="7">
        <f t="shared" si="2"/>
        <v>1.2213592233009709</v>
      </c>
      <c r="V33" s="7">
        <f t="shared" si="3"/>
        <v>0.60194174757281549</v>
      </c>
      <c r="W33" s="7">
        <f t="shared" si="4"/>
        <v>0.258252427184466</v>
      </c>
      <c r="X33" s="7">
        <f t="shared" si="5"/>
        <v>0.1941747572815534</v>
      </c>
      <c r="Y33" s="7">
        <f t="shared" si="6"/>
        <v>0.22621359223300971</v>
      </c>
      <c r="Z33" s="7">
        <f t="shared" si="11"/>
        <v>0.30097087378640774</v>
      </c>
    </row>
    <row r="34" spans="1:26">
      <c r="A34" s="7" t="s">
        <v>2309</v>
      </c>
      <c r="B34" s="7" t="s">
        <v>2308</v>
      </c>
      <c r="C34" s="7" t="s">
        <v>2284</v>
      </c>
      <c r="D34" s="7" t="s">
        <v>2285</v>
      </c>
      <c r="E34" s="55" t="s">
        <v>847</v>
      </c>
      <c r="F34" s="7">
        <v>590</v>
      </c>
      <c r="G34" s="7">
        <v>478</v>
      </c>
      <c r="H34" s="7">
        <f t="shared" si="7"/>
        <v>534</v>
      </c>
      <c r="I34" s="7">
        <v>257</v>
      </c>
      <c r="J34" s="7">
        <v>435</v>
      </c>
      <c r="K34" s="7">
        <v>709</v>
      </c>
      <c r="L34" s="7">
        <v>347</v>
      </c>
      <c r="M34" s="7">
        <v>153</v>
      </c>
      <c r="N34" s="7">
        <v>112</v>
      </c>
      <c r="O34" s="7">
        <f t="shared" si="0"/>
        <v>132.5</v>
      </c>
      <c r="P34" s="7">
        <v>172</v>
      </c>
      <c r="Q34" s="7">
        <f t="shared" si="8"/>
        <v>1.2343096234309623</v>
      </c>
      <c r="R34" s="7">
        <f t="shared" si="12"/>
        <v>0.89513108614232206</v>
      </c>
      <c r="S34" s="7">
        <f t="shared" si="9"/>
        <v>0.43559322033898307</v>
      </c>
      <c r="T34" s="7">
        <f t="shared" si="10"/>
        <v>0.73728813559322037</v>
      </c>
      <c r="U34" s="7">
        <f t="shared" si="2"/>
        <v>1.3277153558052435</v>
      </c>
      <c r="V34" s="7">
        <f t="shared" si="3"/>
        <v>0.64981273408239704</v>
      </c>
      <c r="W34" s="7">
        <f t="shared" si="4"/>
        <v>0.28651685393258425</v>
      </c>
      <c r="X34" s="7">
        <f t="shared" si="5"/>
        <v>0.20973782771535582</v>
      </c>
      <c r="Y34" s="7">
        <f t="shared" si="6"/>
        <v>0.24812734082397003</v>
      </c>
      <c r="Z34" s="7">
        <f t="shared" si="11"/>
        <v>0.32209737827715357</v>
      </c>
    </row>
    <row r="35" spans="1:26">
      <c r="A35" s="7" t="s">
        <v>1380</v>
      </c>
      <c r="B35" s="7" t="s">
        <v>96</v>
      </c>
      <c r="C35" s="7" t="s">
        <v>2284</v>
      </c>
      <c r="D35" s="7" t="s">
        <v>2285</v>
      </c>
      <c r="E35" s="55" t="s">
        <v>2310</v>
      </c>
      <c r="F35" s="7">
        <v>688</v>
      </c>
      <c r="G35" s="7">
        <v>629</v>
      </c>
      <c r="H35" s="7">
        <f t="shared" si="7"/>
        <v>658.5</v>
      </c>
      <c r="I35" s="7">
        <v>278</v>
      </c>
      <c r="J35" s="7">
        <v>520</v>
      </c>
      <c r="K35" s="7">
        <v>762</v>
      </c>
      <c r="L35" s="7">
        <v>372</v>
      </c>
      <c r="M35" s="7">
        <v>154</v>
      </c>
      <c r="N35" s="7">
        <v>93</v>
      </c>
      <c r="O35" s="7">
        <f t="shared" si="0"/>
        <v>123.5</v>
      </c>
      <c r="P35" s="7">
        <v>181</v>
      </c>
      <c r="Q35" s="7">
        <f t="shared" si="8"/>
        <v>1.0937996820349762</v>
      </c>
      <c r="R35" s="7">
        <f t="shared" si="12"/>
        <v>0.95520121488230825</v>
      </c>
      <c r="S35" s="7">
        <f t="shared" si="9"/>
        <v>0.40406976744186046</v>
      </c>
      <c r="T35" s="7">
        <f t="shared" si="10"/>
        <v>0.7558139534883721</v>
      </c>
      <c r="U35" s="7">
        <f t="shared" si="2"/>
        <v>1.1571753986332574</v>
      </c>
      <c r="V35" s="7">
        <f t="shared" si="3"/>
        <v>0.56492027334851935</v>
      </c>
      <c r="W35" s="7">
        <f t="shared" si="4"/>
        <v>0.23386484434320426</v>
      </c>
      <c r="X35" s="7">
        <f t="shared" si="5"/>
        <v>0.14123006833712984</v>
      </c>
      <c r="Y35" s="7">
        <f t="shared" si="6"/>
        <v>0.18754745634016703</v>
      </c>
      <c r="Z35" s="7">
        <f t="shared" si="11"/>
        <v>0.27486712224753229</v>
      </c>
    </row>
    <row r="36" spans="1:26">
      <c r="A36" s="7" t="s">
        <v>2311</v>
      </c>
      <c r="B36" s="7" t="s">
        <v>2312</v>
      </c>
      <c r="C36" s="7" t="s">
        <v>2284</v>
      </c>
      <c r="D36" s="7" t="s">
        <v>2285</v>
      </c>
      <c r="E36" s="55" t="s">
        <v>2310</v>
      </c>
      <c r="F36" s="7">
        <v>771</v>
      </c>
      <c r="G36" s="7">
        <v>724</v>
      </c>
      <c r="H36" s="7">
        <f t="shared" si="7"/>
        <v>747.5</v>
      </c>
      <c r="I36" s="7">
        <v>322</v>
      </c>
      <c r="J36" s="7">
        <v>614</v>
      </c>
      <c r="K36" s="7">
        <v>905</v>
      </c>
      <c r="L36" s="7">
        <v>460</v>
      </c>
      <c r="M36" s="7">
        <v>152</v>
      </c>
      <c r="N36" s="7">
        <v>116</v>
      </c>
      <c r="O36" s="7">
        <f t="shared" si="0"/>
        <v>134</v>
      </c>
      <c r="P36" s="7">
        <v>239</v>
      </c>
      <c r="Q36" s="7">
        <f t="shared" si="8"/>
        <v>1.0649171270718232</v>
      </c>
      <c r="R36" s="7">
        <f t="shared" si="12"/>
        <v>0.96856187290969897</v>
      </c>
      <c r="S36" s="7">
        <f t="shared" si="9"/>
        <v>0.41763942931258108</v>
      </c>
      <c r="T36" s="7">
        <f t="shared" si="10"/>
        <v>0.7963683527885862</v>
      </c>
      <c r="U36" s="7">
        <f t="shared" si="2"/>
        <v>1.2107023411371238</v>
      </c>
      <c r="V36" s="7">
        <f t="shared" si="3"/>
        <v>0.61538461538461542</v>
      </c>
      <c r="W36" s="7">
        <f t="shared" si="4"/>
        <v>0.20334448160535118</v>
      </c>
      <c r="X36" s="7">
        <f t="shared" si="5"/>
        <v>0.15518394648829431</v>
      </c>
      <c r="Y36" s="7">
        <f t="shared" si="6"/>
        <v>0.17926421404682275</v>
      </c>
      <c r="Z36" s="7">
        <f t="shared" si="11"/>
        <v>0.31973244147157193</v>
      </c>
    </row>
    <row r="37" spans="1:26">
      <c r="A37" s="7" t="s">
        <v>2311</v>
      </c>
      <c r="B37" s="7" t="s">
        <v>2312</v>
      </c>
      <c r="C37" s="7" t="s">
        <v>2287</v>
      </c>
      <c r="D37" s="7" t="s">
        <v>2285</v>
      </c>
      <c r="E37" s="55" t="s">
        <v>2310</v>
      </c>
      <c r="F37" s="7">
        <v>762</v>
      </c>
      <c r="G37" s="7">
        <v>694</v>
      </c>
      <c r="H37" s="7">
        <f t="shared" si="7"/>
        <v>728</v>
      </c>
      <c r="I37" s="7">
        <v>315</v>
      </c>
      <c r="J37" s="7">
        <v>603</v>
      </c>
      <c r="K37" s="7">
        <v>863</v>
      </c>
      <c r="L37" s="7">
        <v>416</v>
      </c>
      <c r="M37" s="7">
        <v>149</v>
      </c>
      <c r="N37" s="7">
        <v>120</v>
      </c>
      <c r="O37" s="7">
        <f t="shared" si="0"/>
        <v>134.5</v>
      </c>
      <c r="P37" s="7">
        <v>218</v>
      </c>
      <c r="Q37" s="7">
        <f t="shared" si="8"/>
        <v>1.0979827089337175</v>
      </c>
      <c r="R37" s="7">
        <f t="shared" si="12"/>
        <v>0.95329670329670335</v>
      </c>
      <c r="S37" s="7">
        <f t="shared" si="9"/>
        <v>0.41338582677165353</v>
      </c>
      <c r="T37" s="7">
        <f t="shared" si="10"/>
        <v>0.79133858267716539</v>
      </c>
      <c r="U37" s="7">
        <f t="shared" si="2"/>
        <v>1.1854395604395604</v>
      </c>
      <c r="V37" s="7">
        <f t="shared" si="3"/>
        <v>0.5714285714285714</v>
      </c>
      <c r="W37" s="7">
        <f t="shared" si="4"/>
        <v>0.20467032967032966</v>
      </c>
      <c r="X37" s="7">
        <f t="shared" si="5"/>
        <v>0.16483516483516483</v>
      </c>
      <c r="Y37" s="7">
        <f t="shared" si="6"/>
        <v>0.18475274725274726</v>
      </c>
      <c r="Z37" s="7">
        <f t="shared" si="11"/>
        <v>0.29945054945054944</v>
      </c>
    </row>
    <row r="38" spans="1:26">
      <c r="A38" s="7" t="s">
        <v>2311</v>
      </c>
      <c r="B38" s="7" t="s">
        <v>2312</v>
      </c>
      <c r="C38" s="7" t="s">
        <v>2291</v>
      </c>
      <c r="D38" s="7" t="s">
        <v>2285</v>
      </c>
      <c r="E38" s="55" t="s">
        <v>2310</v>
      </c>
      <c r="F38" s="7">
        <v>756</v>
      </c>
      <c r="G38" s="7">
        <v>708</v>
      </c>
      <c r="H38" s="7">
        <f t="shared" si="7"/>
        <v>732</v>
      </c>
      <c r="I38" s="7">
        <v>322</v>
      </c>
      <c r="J38" s="7">
        <v>584</v>
      </c>
      <c r="K38" s="7">
        <v>876</v>
      </c>
      <c r="L38" s="7">
        <v>438</v>
      </c>
      <c r="M38" s="7">
        <v>159</v>
      </c>
      <c r="N38" s="7">
        <v>118</v>
      </c>
      <c r="O38" s="7">
        <f t="shared" si="0"/>
        <v>138.5</v>
      </c>
      <c r="P38" s="7">
        <v>233</v>
      </c>
      <c r="Q38" s="7">
        <f t="shared" si="8"/>
        <v>1.0677966101694916</v>
      </c>
      <c r="R38" s="7">
        <f t="shared" si="12"/>
        <v>0.96721311475409832</v>
      </c>
      <c r="S38" s="7">
        <f t="shared" si="9"/>
        <v>0.42592592592592593</v>
      </c>
      <c r="T38" s="7">
        <f t="shared" si="10"/>
        <v>0.77248677248677244</v>
      </c>
      <c r="U38" s="7">
        <f t="shared" si="2"/>
        <v>1.1967213114754098</v>
      </c>
      <c r="V38" s="7">
        <f t="shared" si="3"/>
        <v>0.59836065573770492</v>
      </c>
      <c r="W38" s="7">
        <f t="shared" si="4"/>
        <v>0.21721311475409835</v>
      </c>
      <c r="X38" s="7">
        <f t="shared" si="5"/>
        <v>0.16120218579234974</v>
      </c>
      <c r="Y38" s="7">
        <f t="shared" si="6"/>
        <v>0.18920765027322403</v>
      </c>
      <c r="Z38" s="7">
        <f t="shared" si="11"/>
        <v>0.31830601092896177</v>
      </c>
    </row>
    <row r="39" spans="1:26">
      <c r="A39" s="7" t="s">
        <v>2311</v>
      </c>
      <c r="B39" s="7" t="s">
        <v>2312</v>
      </c>
      <c r="C39" s="7" t="s">
        <v>2292</v>
      </c>
      <c r="D39" s="7" t="s">
        <v>2285</v>
      </c>
      <c r="E39" s="55" t="s">
        <v>2310</v>
      </c>
      <c r="F39" s="7">
        <v>719</v>
      </c>
      <c r="G39" s="7">
        <v>643</v>
      </c>
      <c r="H39" s="7">
        <f t="shared" si="7"/>
        <v>681</v>
      </c>
      <c r="I39" s="7">
        <v>301</v>
      </c>
      <c r="J39" s="7">
        <v>557</v>
      </c>
      <c r="K39" s="7">
        <v>775</v>
      </c>
      <c r="L39" s="7">
        <v>380</v>
      </c>
      <c r="M39" s="7">
        <v>139</v>
      </c>
      <c r="N39" s="7">
        <v>100</v>
      </c>
      <c r="O39" s="7">
        <f t="shared" si="0"/>
        <v>119.5</v>
      </c>
      <c r="P39" s="7">
        <v>190</v>
      </c>
      <c r="Q39" s="7">
        <f t="shared" si="8"/>
        <v>1.1181959564541213</v>
      </c>
      <c r="R39" s="7">
        <f t="shared" si="12"/>
        <v>0.94419970631424377</v>
      </c>
      <c r="S39" s="7">
        <f t="shared" si="9"/>
        <v>0.41863699582753827</v>
      </c>
      <c r="T39" s="7">
        <f t="shared" si="10"/>
        <v>0.77468706536856746</v>
      </c>
      <c r="U39" s="7">
        <f t="shared" si="2"/>
        <v>1.1380323054331865</v>
      </c>
      <c r="V39" s="7">
        <f t="shared" si="3"/>
        <v>0.55800293685756241</v>
      </c>
      <c r="W39" s="7">
        <f t="shared" si="4"/>
        <v>0.20411160058737152</v>
      </c>
      <c r="X39" s="7">
        <f t="shared" si="5"/>
        <v>0.14684287812041116</v>
      </c>
      <c r="Y39" s="7">
        <f t="shared" si="6"/>
        <v>0.17547723935389134</v>
      </c>
      <c r="Z39" s="7">
        <f t="shared" si="11"/>
        <v>0.27900146842878121</v>
      </c>
    </row>
    <row r="40" spans="1:26">
      <c r="A40" s="7" t="s">
        <v>2313</v>
      </c>
      <c r="B40" s="7" t="s">
        <v>96</v>
      </c>
      <c r="C40" s="7" t="s">
        <v>2284</v>
      </c>
      <c r="D40" s="7" t="s">
        <v>2285</v>
      </c>
      <c r="E40" s="55" t="s">
        <v>2310</v>
      </c>
      <c r="F40" s="7">
        <v>654</v>
      </c>
      <c r="G40" s="7">
        <v>609</v>
      </c>
      <c r="H40" s="7">
        <f t="shared" si="7"/>
        <v>631.5</v>
      </c>
      <c r="I40" s="7">
        <v>278</v>
      </c>
      <c r="J40" s="7">
        <v>520</v>
      </c>
      <c r="K40" s="7">
        <v>747</v>
      </c>
      <c r="L40" s="7">
        <v>359</v>
      </c>
      <c r="M40" s="7">
        <v>123</v>
      </c>
      <c r="N40" s="7">
        <v>90</v>
      </c>
      <c r="O40" s="7">
        <f t="shared" si="0"/>
        <v>106.5</v>
      </c>
      <c r="P40" s="7">
        <v>158</v>
      </c>
      <c r="Q40" s="7">
        <f t="shared" si="8"/>
        <v>1.0738916256157636</v>
      </c>
      <c r="R40" s="7">
        <f t="shared" si="12"/>
        <v>0.96437054631828978</v>
      </c>
      <c r="S40" s="7">
        <f t="shared" si="9"/>
        <v>0.42507645259938837</v>
      </c>
      <c r="T40" s="7">
        <f t="shared" si="10"/>
        <v>0.7951070336391437</v>
      </c>
      <c r="U40" s="7">
        <f t="shared" si="2"/>
        <v>1.182897862232779</v>
      </c>
      <c r="V40" s="7">
        <f t="shared" si="3"/>
        <v>0.56848772763262079</v>
      </c>
      <c r="W40" s="7">
        <f t="shared" si="4"/>
        <v>0.19477434679334918</v>
      </c>
      <c r="X40" s="7">
        <f t="shared" si="5"/>
        <v>0.14251781472684086</v>
      </c>
      <c r="Y40" s="7">
        <f t="shared" si="6"/>
        <v>0.16864608076009502</v>
      </c>
      <c r="Z40" s="7">
        <f t="shared" si="11"/>
        <v>0.25019794140934282</v>
      </c>
    </row>
    <row r="41" spans="1:26">
      <c r="A41" s="7" t="s">
        <v>2313</v>
      </c>
      <c r="B41" s="7" t="s">
        <v>96</v>
      </c>
      <c r="C41" s="7" t="s">
        <v>2287</v>
      </c>
      <c r="D41" s="7" t="s">
        <v>2285</v>
      </c>
      <c r="E41" s="55" t="s">
        <v>2310</v>
      </c>
      <c r="F41" s="7">
        <v>643</v>
      </c>
      <c r="G41" s="7">
        <v>573</v>
      </c>
      <c r="H41" s="7">
        <f t="shared" si="7"/>
        <v>608</v>
      </c>
      <c r="I41" s="7">
        <v>271</v>
      </c>
      <c r="J41" s="7">
        <v>491</v>
      </c>
      <c r="K41" s="7">
        <v>671</v>
      </c>
      <c r="L41" s="7">
        <v>332</v>
      </c>
      <c r="M41" s="7">
        <v>121</v>
      </c>
      <c r="N41" s="7">
        <v>96</v>
      </c>
      <c r="O41" s="7">
        <f t="shared" si="0"/>
        <v>108.5</v>
      </c>
      <c r="P41" s="7">
        <v>170</v>
      </c>
      <c r="Q41" s="7">
        <f t="shared" si="8"/>
        <v>1.1221640488656195</v>
      </c>
      <c r="R41" s="7">
        <f t="shared" si="12"/>
        <v>0.94243421052631582</v>
      </c>
      <c r="S41" s="7">
        <f t="shared" si="9"/>
        <v>0.42146189735614309</v>
      </c>
      <c r="T41" s="7">
        <f t="shared" si="10"/>
        <v>0.76360808709175743</v>
      </c>
      <c r="U41" s="7">
        <f t="shared" si="2"/>
        <v>1.1036184210526316</v>
      </c>
      <c r="V41" s="7">
        <f t="shared" si="3"/>
        <v>0.54605263157894735</v>
      </c>
      <c r="W41" s="7">
        <f t="shared" si="4"/>
        <v>0.19901315789473684</v>
      </c>
      <c r="X41" s="7">
        <f t="shared" si="5"/>
        <v>0.15789473684210525</v>
      </c>
      <c r="Y41" s="7">
        <f t="shared" si="6"/>
        <v>0.17845394736842105</v>
      </c>
      <c r="Z41" s="7">
        <f t="shared" si="11"/>
        <v>0.27960526315789475</v>
      </c>
    </row>
    <row r="42" spans="1:26">
      <c r="A42" s="7" t="s">
        <v>2313</v>
      </c>
      <c r="B42" s="7" t="s">
        <v>96</v>
      </c>
      <c r="C42" s="7" t="s">
        <v>2291</v>
      </c>
      <c r="D42" s="7" t="s">
        <v>2285</v>
      </c>
      <c r="E42" s="55" t="s">
        <v>2310</v>
      </c>
      <c r="F42" s="7">
        <v>640</v>
      </c>
      <c r="G42" s="7">
        <v>591</v>
      </c>
      <c r="H42" s="7">
        <f t="shared" si="7"/>
        <v>615.5</v>
      </c>
      <c r="I42" s="7">
        <v>272</v>
      </c>
      <c r="J42" s="7">
        <v>519</v>
      </c>
      <c r="K42" s="7">
        <v>774</v>
      </c>
      <c r="L42" s="7">
        <v>352</v>
      </c>
      <c r="M42" s="7">
        <v>130</v>
      </c>
      <c r="N42" s="7">
        <v>101</v>
      </c>
      <c r="O42" s="7">
        <f t="shared" si="0"/>
        <v>115.5</v>
      </c>
      <c r="P42" s="7">
        <v>178</v>
      </c>
      <c r="Q42" s="7">
        <f t="shared" si="8"/>
        <v>1.0829103214890017</v>
      </c>
      <c r="R42" s="7">
        <f t="shared" si="12"/>
        <v>0.96019496344435418</v>
      </c>
      <c r="S42" s="7">
        <f t="shared" si="9"/>
        <v>0.42499999999999999</v>
      </c>
      <c r="T42" s="7">
        <f t="shared" si="10"/>
        <v>0.81093749999999998</v>
      </c>
      <c r="U42" s="7">
        <f t="shared" si="2"/>
        <v>1.2575142160844841</v>
      </c>
      <c r="V42" s="7">
        <f t="shared" si="3"/>
        <v>0.57189277010560524</v>
      </c>
      <c r="W42" s="7">
        <f t="shared" si="4"/>
        <v>0.21121039805036557</v>
      </c>
      <c r="X42" s="7">
        <f t="shared" si="5"/>
        <v>0.16409423233143786</v>
      </c>
      <c r="Y42" s="7">
        <f t="shared" si="6"/>
        <v>0.1876523151909017</v>
      </c>
      <c r="Z42" s="7">
        <f t="shared" si="11"/>
        <v>0.28919577579203898</v>
      </c>
    </row>
    <row r="43" spans="1:26">
      <c r="A43" s="7" t="s">
        <v>2313</v>
      </c>
      <c r="B43" s="7" t="s">
        <v>96</v>
      </c>
      <c r="C43" s="7" t="s">
        <v>2292</v>
      </c>
      <c r="D43" s="7" t="s">
        <v>2285</v>
      </c>
      <c r="E43" s="55" t="s">
        <v>2310</v>
      </c>
      <c r="F43" s="7">
        <v>636</v>
      </c>
      <c r="G43" s="7">
        <v>558</v>
      </c>
      <c r="H43" s="7">
        <f t="shared" si="7"/>
        <v>597</v>
      </c>
      <c r="I43" s="7">
        <v>268</v>
      </c>
      <c r="J43" s="7">
        <v>486</v>
      </c>
      <c r="K43" s="7">
        <v>672</v>
      </c>
      <c r="L43" s="7">
        <v>324</v>
      </c>
      <c r="M43" s="7">
        <v>111</v>
      </c>
      <c r="N43" s="7">
        <v>87</v>
      </c>
      <c r="O43" s="7">
        <f t="shared" si="0"/>
        <v>99</v>
      </c>
      <c r="P43" s="7">
        <v>148</v>
      </c>
      <c r="Q43" s="7">
        <f t="shared" si="8"/>
        <v>1.1397849462365592</v>
      </c>
      <c r="R43" s="7">
        <f t="shared" si="12"/>
        <v>0.9346733668341709</v>
      </c>
      <c r="S43" s="7">
        <f t="shared" si="9"/>
        <v>0.42138364779874216</v>
      </c>
      <c r="T43" s="7">
        <f t="shared" si="10"/>
        <v>0.76415094339622647</v>
      </c>
      <c r="U43" s="7">
        <f t="shared" si="2"/>
        <v>1.1256281407035176</v>
      </c>
      <c r="V43" s="7">
        <f t="shared" si="3"/>
        <v>0.542713567839196</v>
      </c>
      <c r="W43" s="7">
        <f t="shared" si="4"/>
        <v>0.18592964824120603</v>
      </c>
      <c r="X43" s="7">
        <f t="shared" si="5"/>
        <v>0.14572864321608039</v>
      </c>
      <c r="Y43" s="7">
        <f t="shared" si="6"/>
        <v>0.16582914572864321</v>
      </c>
      <c r="Z43" s="7">
        <f t="shared" si="11"/>
        <v>0.24790619765494137</v>
      </c>
    </row>
    <row r="44" spans="1:26">
      <c r="A44" s="7" t="s">
        <v>2314</v>
      </c>
      <c r="B44" s="7" t="s">
        <v>2315</v>
      </c>
      <c r="C44" s="7" t="s">
        <v>2284</v>
      </c>
      <c r="D44" s="7" t="s">
        <v>2285</v>
      </c>
      <c r="E44" s="55" t="s">
        <v>2310</v>
      </c>
      <c r="F44" s="7">
        <v>734</v>
      </c>
      <c r="G44" s="7">
        <v>630</v>
      </c>
      <c r="H44" s="7">
        <f t="shared" si="7"/>
        <v>682</v>
      </c>
      <c r="I44" s="7">
        <v>299</v>
      </c>
      <c r="J44" s="7">
        <v>553</v>
      </c>
      <c r="K44" s="7">
        <v>832</v>
      </c>
      <c r="L44" s="7">
        <v>424</v>
      </c>
      <c r="M44" s="7">
        <v>151</v>
      </c>
      <c r="N44" s="7">
        <v>106</v>
      </c>
      <c r="O44" s="7">
        <f t="shared" si="0"/>
        <v>128.5</v>
      </c>
      <c r="P44" s="7">
        <v>211</v>
      </c>
      <c r="Q44" s="7">
        <f t="shared" si="8"/>
        <v>1.1650793650793652</v>
      </c>
      <c r="R44" s="7">
        <f t="shared" si="12"/>
        <v>0.92375366568914952</v>
      </c>
      <c r="S44" s="7">
        <f t="shared" si="9"/>
        <v>0.40735694822888285</v>
      </c>
      <c r="T44" s="7">
        <f t="shared" si="10"/>
        <v>0.75340599455040869</v>
      </c>
      <c r="U44" s="7">
        <f t="shared" si="2"/>
        <v>1.2199413489736071</v>
      </c>
      <c r="V44" s="7">
        <f t="shared" si="3"/>
        <v>0.6217008797653959</v>
      </c>
      <c r="W44" s="7">
        <f t="shared" si="4"/>
        <v>0.22140762463343108</v>
      </c>
      <c r="X44" s="7">
        <f t="shared" si="5"/>
        <v>0.15542521994134897</v>
      </c>
      <c r="Y44" s="7">
        <f t="shared" si="6"/>
        <v>0.18841642228739003</v>
      </c>
      <c r="Z44" s="7">
        <f t="shared" si="11"/>
        <v>0.3093841642228739</v>
      </c>
    </row>
    <row r="45" spans="1:26">
      <c r="A45" s="7" t="s">
        <v>2316</v>
      </c>
      <c r="B45" s="7" t="s">
        <v>2315</v>
      </c>
      <c r="C45" s="7" t="s">
        <v>2284</v>
      </c>
      <c r="D45" s="7" t="s">
        <v>2285</v>
      </c>
      <c r="E45" s="55" t="s">
        <v>2310</v>
      </c>
      <c r="F45" s="7">
        <v>641</v>
      </c>
      <c r="G45" s="7">
        <v>529</v>
      </c>
      <c r="H45" s="7">
        <f t="shared" si="7"/>
        <v>585</v>
      </c>
      <c r="I45" s="7">
        <v>275</v>
      </c>
      <c r="J45" s="7">
        <v>481</v>
      </c>
      <c r="K45" s="7">
        <v>751</v>
      </c>
      <c r="L45" s="7">
        <v>377</v>
      </c>
      <c r="M45" s="7">
        <v>127</v>
      </c>
      <c r="N45" s="7">
        <v>95</v>
      </c>
      <c r="O45" s="7">
        <f t="shared" si="0"/>
        <v>111</v>
      </c>
      <c r="P45" s="7">
        <v>186</v>
      </c>
      <c r="Q45" s="7">
        <f t="shared" si="8"/>
        <v>1.2117202268431002</v>
      </c>
      <c r="R45" s="7">
        <f t="shared" si="12"/>
        <v>0.90427350427350428</v>
      </c>
      <c r="S45" s="7">
        <f t="shared" si="9"/>
        <v>0.42901716068642748</v>
      </c>
      <c r="T45" s="7">
        <f t="shared" si="10"/>
        <v>0.75039001560062402</v>
      </c>
      <c r="U45" s="7">
        <f t="shared" si="2"/>
        <v>1.2837606837606839</v>
      </c>
      <c r="V45" s="7">
        <f t="shared" si="3"/>
        <v>0.64444444444444449</v>
      </c>
      <c r="W45" s="7">
        <f t="shared" si="4"/>
        <v>0.2170940170940171</v>
      </c>
      <c r="X45" s="7">
        <f t="shared" si="5"/>
        <v>0.1623931623931624</v>
      </c>
      <c r="Y45" s="7">
        <f t="shared" si="6"/>
        <v>0.18974358974358974</v>
      </c>
      <c r="Z45" s="7">
        <f t="shared" si="11"/>
        <v>0.31794871794871793</v>
      </c>
    </row>
    <row r="46" spans="1:26">
      <c r="A46" s="7" t="s">
        <v>2303</v>
      </c>
      <c r="B46" s="7" t="s">
        <v>2304</v>
      </c>
      <c r="C46" s="7" t="s">
        <v>2284</v>
      </c>
      <c r="D46" s="7" t="s">
        <v>2285</v>
      </c>
      <c r="E46" s="7" t="s">
        <v>2333</v>
      </c>
      <c r="F46" s="7">
        <v>616</v>
      </c>
      <c r="G46" s="7">
        <v>515</v>
      </c>
      <c r="H46" s="7">
        <f t="shared" si="7"/>
        <v>565.5</v>
      </c>
      <c r="I46" s="7">
        <v>241</v>
      </c>
      <c r="J46" s="7">
        <v>434</v>
      </c>
      <c r="K46" s="7">
        <v>664</v>
      </c>
      <c r="L46" s="7">
        <v>334</v>
      </c>
      <c r="M46" s="7">
        <v>112</v>
      </c>
      <c r="N46" s="7">
        <v>84</v>
      </c>
      <c r="O46" s="7">
        <f t="shared" si="0"/>
        <v>98</v>
      </c>
      <c r="P46" s="7">
        <v>142</v>
      </c>
      <c r="Q46" s="7">
        <f t="shared" si="8"/>
        <v>1.1961165048543689</v>
      </c>
      <c r="R46" s="7">
        <f t="shared" si="8"/>
        <v>0.91069849690539351</v>
      </c>
      <c r="S46" s="7">
        <f t="shared" si="9"/>
        <v>0.39123376623376621</v>
      </c>
      <c r="T46" s="7">
        <f t="shared" si="10"/>
        <v>0.70454545454545459</v>
      </c>
      <c r="U46" s="7">
        <f t="shared" si="2"/>
        <v>1.174182139699381</v>
      </c>
      <c r="V46" s="7">
        <f t="shared" si="3"/>
        <v>0.59062776304155618</v>
      </c>
      <c r="W46" s="7">
        <f t="shared" si="4"/>
        <v>0.19805481874447392</v>
      </c>
      <c r="X46" s="7">
        <f t="shared" si="5"/>
        <v>0.14854111405835543</v>
      </c>
      <c r="Y46" s="7">
        <f t="shared" si="6"/>
        <v>0.17329796640141468</v>
      </c>
      <c r="Z46" s="7">
        <f t="shared" si="11"/>
        <v>0.25110521662245799</v>
      </c>
    </row>
    <row r="47" spans="1:26">
      <c r="A47" s="7" t="s">
        <v>2305</v>
      </c>
      <c r="B47" s="7" t="s">
        <v>2317</v>
      </c>
      <c r="C47" s="7" t="s">
        <v>2284</v>
      </c>
      <c r="D47" s="7" t="s">
        <v>2285</v>
      </c>
      <c r="E47" s="7" t="s">
        <v>2333</v>
      </c>
      <c r="F47" s="7">
        <v>558</v>
      </c>
      <c r="G47" s="7">
        <v>447</v>
      </c>
      <c r="H47" s="7">
        <f t="shared" si="7"/>
        <v>502.5</v>
      </c>
      <c r="I47" s="7">
        <v>233</v>
      </c>
      <c r="J47" s="7">
        <v>394</v>
      </c>
      <c r="K47" s="7">
        <v>616</v>
      </c>
      <c r="L47" s="7">
        <v>298</v>
      </c>
      <c r="M47" s="7">
        <v>108</v>
      </c>
      <c r="N47" s="7">
        <v>88</v>
      </c>
      <c r="O47" s="7">
        <f t="shared" si="0"/>
        <v>98</v>
      </c>
      <c r="P47" s="7">
        <v>109</v>
      </c>
      <c r="Q47" s="7">
        <f t="shared" ref="Q47:R52" si="13">F47/G47</f>
        <v>1.2483221476510067</v>
      </c>
      <c r="R47" s="7">
        <f t="shared" si="13"/>
        <v>0.88955223880597012</v>
      </c>
      <c r="S47" s="7">
        <f t="shared" si="9"/>
        <v>0.41756272401433692</v>
      </c>
      <c r="T47" s="7">
        <f t="shared" si="10"/>
        <v>0.70609318996415771</v>
      </c>
      <c r="U47" s="7">
        <f t="shared" si="2"/>
        <v>1.2258706467661691</v>
      </c>
      <c r="V47" s="7">
        <f t="shared" si="3"/>
        <v>0.59303482587064682</v>
      </c>
      <c r="W47" s="7">
        <f t="shared" si="4"/>
        <v>0.21492537313432836</v>
      </c>
      <c r="X47" s="7">
        <f t="shared" si="5"/>
        <v>0.17512437810945275</v>
      </c>
      <c r="Y47" s="7">
        <f t="shared" si="6"/>
        <v>0.19502487562189055</v>
      </c>
      <c r="Z47" s="7">
        <f t="shared" si="11"/>
        <v>0.21691542288557214</v>
      </c>
    </row>
    <row r="48" spans="1:26">
      <c r="A48" s="7" t="s">
        <v>2307</v>
      </c>
      <c r="B48" s="7" t="s">
        <v>2318</v>
      </c>
      <c r="C48" s="7" t="s">
        <v>2284</v>
      </c>
      <c r="D48" s="7" t="s">
        <v>2285</v>
      </c>
      <c r="E48" s="7" t="s">
        <v>2333</v>
      </c>
      <c r="F48" s="7">
        <v>606</v>
      </c>
      <c r="G48" s="7">
        <v>465</v>
      </c>
      <c r="H48" s="7">
        <f t="shared" si="7"/>
        <v>535.5</v>
      </c>
      <c r="I48" s="7">
        <v>262</v>
      </c>
      <c r="J48" s="7">
        <v>408</v>
      </c>
      <c r="K48" s="7">
        <v>652</v>
      </c>
      <c r="L48" s="7">
        <v>309</v>
      </c>
      <c r="M48" s="7">
        <v>104</v>
      </c>
      <c r="N48" s="7">
        <v>93</v>
      </c>
      <c r="O48" s="7">
        <f t="shared" si="0"/>
        <v>98.5</v>
      </c>
      <c r="P48" s="7">
        <v>122</v>
      </c>
      <c r="Q48" s="7">
        <f t="shared" si="13"/>
        <v>1.3032258064516129</v>
      </c>
      <c r="R48" s="7">
        <f t="shared" si="13"/>
        <v>0.86834733893557425</v>
      </c>
      <c r="S48" s="7">
        <f t="shared" si="9"/>
        <v>0.43234323432343236</v>
      </c>
      <c r="T48" s="7">
        <f t="shared" si="10"/>
        <v>0.67326732673267331</v>
      </c>
      <c r="U48" s="7">
        <f t="shared" si="2"/>
        <v>1.2175536881419233</v>
      </c>
      <c r="V48" s="7">
        <f t="shared" si="3"/>
        <v>0.57703081232492992</v>
      </c>
      <c r="W48" s="7">
        <f t="shared" si="4"/>
        <v>0.19421101774042951</v>
      </c>
      <c r="X48" s="7">
        <f t="shared" si="5"/>
        <v>0.17366946778711484</v>
      </c>
      <c r="Y48" s="7">
        <f t="shared" si="6"/>
        <v>0.18394024276377219</v>
      </c>
      <c r="Z48" s="7">
        <f t="shared" si="11"/>
        <v>0.22782446311858076</v>
      </c>
    </row>
    <row r="49" spans="1:26">
      <c r="A49" s="7" t="s">
        <v>2309</v>
      </c>
      <c r="B49" s="7" t="s">
        <v>2319</v>
      </c>
      <c r="C49" s="7" t="s">
        <v>2284</v>
      </c>
      <c r="D49" s="7" t="s">
        <v>2285</v>
      </c>
      <c r="E49" s="7" t="s">
        <v>2333</v>
      </c>
      <c r="F49" s="7">
        <v>547</v>
      </c>
      <c r="G49" s="7">
        <v>425</v>
      </c>
      <c r="H49" s="7">
        <f t="shared" si="7"/>
        <v>486</v>
      </c>
      <c r="I49" s="7">
        <v>238</v>
      </c>
      <c r="J49" s="7">
        <v>381</v>
      </c>
      <c r="K49" s="7">
        <v>573</v>
      </c>
      <c r="L49" s="7">
        <v>281</v>
      </c>
      <c r="M49" s="7">
        <v>98</v>
      </c>
      <c r="N49" s="7">
        <v>74</v>
      </c>
      <c r="O49" s="7">
        <f t="shared" si="0"/>
        <v>86</v>
      </c>
      <c r="P49" s="7">
        <v>119</v>
      </c>
      <c r="Q49" s="7">
        <f t="shared" si="13"/>
        <v>1.2870588235294118</v>
      </c>
      <c r="R49" s="7">
        <f t="shared" si="13"/>
        <v>0.87448559670781889</v>
      </c>
      <c r="S49" s="7">
        <f t="shared" si="9"/>
        <v>0.43510054844606949</v>
      </c>
      <c r="T49" s="7">
        <f t="shared" si="10"/>
        <v>0.69652650822669104</v>
      </c>
      <c r="U49" s="7">
        <f t="shared" si="2"/>
        <v>1.1790123456790123</v>
      </c>
      <c r="V49" s="7">
        <f t="shared" si="3"/>
        <v>0.57818930041152261</v>
      </c>
      <c r="W49" s="7">
        <f t="shared" si="4"/>
        <v>0.20164609053497942</v>
      </c>
      <c r="X49" s="7">
        <f t="shared" si="5"/>
        <v>0.15226337448559671</v>
      </c>
      <c r="Y49" s="7">
        <f t="shared" si="6"/>
        <v>0.17695473251028807</v>
      </c>
      <c r="Z49" s="7">
        <f t="shared" si="11"/>
        <v>0.2448559670781893</v>
      </c>
    </row>
    <row r="50" spans="1:26">
      <c r="A50" s="7" t="s">
        <v>2320</v>
      </c>
      <c r="B50" s="7" t="s">
        <v>2321</v>
      </c>
      <c r="C50" s="7" t="s">
        <v>2284</v>
      </c>
      <c r="D50" s="7" t="s">
        <v>2285</v>
      </c>
      <c r="E50" s="7" t="s">
        <v>2333</v>
      </c>
      <c r="F50" s="7">
        <v>512</v>
      </c>
      <c r="G50" s="7">
        <v>406</v>
      </c>
      <c r="H50" s="7">
        <f t="shared" si="7"/>
        <v>459</v>
      </c>
      <c r="I50" s="7">
        <v>223</v>
      </c>
      <c r="J50" s="7">
        <v>360</v>
      </c>
      <c r="K50" s="7">
        <v>540</v>
      </c>
      <c r="L50" s="7">
        <v>264</v>
      </c>
      <c r="M50" s="7">
        <v>97</v>
      </c>
      <c r="N50" s="7">
        <v>72</v>
      </c>
      <c r="O50" s="7">
        <f t="shared" si="0"/>
        <v>84.5</v>
      </c>
      <c r="P50" s="7">
        <v>102</v>
      </c>
      <c r="Q50" s="7">
        <f t="shared" si="13"/>
        <v>1.2610837438423645</v>
      </c>
      <c r="R50" s="7">
        <f t="shared" si="13"/>
        <v>0.88453159041394336</v>
      </c>
      <c r="S50" s="7">
        <f t="shared" si="9"/>
        <v>0.435546875</v>
      </c>
      <c r="T50" s="7">
        <f t="shared" si="10"/>
        <v>0.703125</v>
      </c>
      <c r="U50" s="7">
        <f t="shared" si="2"/>
        <v>1.1764705882352942</v>
      </c>
      <c r="V50" s="7">
        <f t="shared" si="3"/>
        <v>0.57516339869281041</v>
      </c>
      <c r="W50" s="7">
        <f t="shared" si="4"/>
        <v>0.2113289760348584</v>
      </c>
      <c r="X50" s="7">
        <f t="shared" si="5"/>
        <v>0.15686274509803921</v>
      </c>
      <c r="Y50" s="7">
        <f t="shared" si="6"/>
        <v>0.1840958605664488</v>
      </c>
      <c r="Z50" s="7">
        <f t="shared" si="11"/>
        <v>0.22222222222222221</v>
      </c>
    </row>
    <row r="51" spans="1:26">
      <c r="A51" s="7" t="s">
        <v>2322</v>
      </c>
      <c r="B51" s="7" t="s">
        <v>2323</v>
      </c>
      <c r="C51" s="7" t="s">
        <v>2284</v>
      </c>
      <c r="D51" s="7" t="s">
        <v>2285</v>
      </c>
      <c r="E51" s="7" t="s">
        <v>2333</v>
      </c>
      <c r="F51" s="7">
        <v>556</v>
      </c>
      <c r="G51" s="7">
        <v>443</v>
      </c>
      <c r="H51" s="7">
        <f t="shared" si="7"/>
        <v>499.5</v>
      </c>
      <c r="I51" s="7">
        <v>240</v>
      </c>
      <c r="J51" s="7">
        <v>399</v>
      </c>
      <c r="K51" s="7">
        <v>601</v>
      </c>
      <c r="L51" s="7">
        <v>297</v>
      </c>
      <c r="M51" s="7">
        <v>111</v>
      </c>
      <c r="N51" s="7">
        <v>85</v>
      </c>
      <c r="O51" s="7">
        <f t="shared" si="0"/>
        <v>98</v>
      </c>
      <c r="P51" s="7">
        <v>122</v>
      </c>
      <c r="Q51" s="7">
        <f t="shared" si="13"/>
        <v>1.255079006772009</v>
      </c>
      <c r="R51" s="7">
        <f t="shared" si="13"/>
        <v>0.88688688688688688</v>
      </c>
      <c r="S51" s="7">
        <f t="shared" si="9"/>
        <v>0.43165467625899279</v>
      </c>
      <c r="T51" s="7">
        <f t="shared" si="10"/>
        <v>0.71762589928057552</v>
      </c>
      <c r="U51" s="7">
        <f t="shared" si="2"/>
        <v>1.2032032032032032</v>
      </c>
      <c r="V51" s="7">
        <f t="shared" si="3"/>
        <v>0.59459459459459463</v>
      </c>
      <c r="W51" s="7">
        <f t="shared" si="4"/>
        <v>0.22222222222222221</v>
      </c>
      <c r="X51" s="7">
        <f t="shared" si="5"/>
        <v>0.17017017017017017</v>
      </c>
      <c r="Y51" s="7">
        <f t="shared" si="6"/>
        <v>0.19619619619619619</v>
      </c>
      <c r="Z51" s="7">
        <f t="shared" si="11"/>
        <v>0.24424424424424424</v>
      </c>
    </row>
    <row r="52" spans="1:26">
      <c r="A52" s="7" t="s">
        <v>2322</v>
      </c>
      <c r="B52" s="7" t="s">
        <v>2323</v>
      </c>
      <c r="C52" s="7" t="s">
        <v>2287</v>
      </c>
      <c r="D52" s="7" t="s">
        <v>2285</v>
      </c>
      <c r="E52" s="7" t="s">
        <v>2333</v>
      </c>
      <c r="F52" s="7">
        <v>566</v>
      </c>
      <c r="G52" s="7">
        <v>442</v>
      </c>
      <c r="H52" s="7">
        <f t="shared" si="7"/>
        <v>504</v>
      </c>
      <c r="I52" s="7">
        <v>239</v>
      </c>
      <c r="J52" s="7">
        <v>411</v>
      </c>
      <c r="K52" s="7">
        <v>595</v>
      </c>
      <c r="L52" s="7">
        <v>309</v>
      </c>
      <c r="M52" s="7">
        <v>115</v>
      </c>
      <c r="N52" s="7">
        <v>83</v>
      </c>
      <c r="O52" s="7">
        <f t="shared" si="0"/>
        <v>99</v>
      </c>
      <c r="P52" s="7">
        <v>107</v>
      </c>
      <c r="Q52" s="7">
        <f t="shared" si="13"/>
        <v>1.2805429864253393</v>
      </c>
      <c r="R52" s="7">
        <f t="shared" si="13"/>
        <v>0.87698412698412698</v>
      </c>
      <c r="S52" s="7">
        <f t="shared" si="9"/>
        <v>0.42226148409893993</v>
      </c>
      <c r="T52" s="7">
        <f t="shared" si="10"/>
        <v>0.72614840989399299</v>
      </c>
      <c r="U52" s="7">
        <f t="shared" si="2"/>
        <v>1.1805555555555556</v>
      </c>
      <c r="V52" s="7">
        <f t="shared" si="3"/>
        <v>0.61309523809523814</v>
      </c>
      <c r="W52" s="7">
        <f t="shared" si="4"/>
        <v>0.22817460317460317</v>
      </c>
      <c r="X52" s="7">
        <f t="shared" si="5"/>
        <v>0.16468253968253968</v>
      </c>
      <c r="Y52" s="7">
        <f t="shared" si="6"/>
        <v>0.19642857142857142</v>
      </c>
      <c r="Z52" s="7">
        <f t="shared" si="11"/>
        <v>0.2123015873015873</v>
      </c>
    </row>
    <row r="53" spans="1:26" s="7" customFormat="1">
      <c r="A53" s="7" t="s">
        <v>2288</v>
      </c>
      <c r="B53" s="7" t="s">
        <v>2289</v>
      </c>
      <c r="C53" s="7" t="s">
        <v>2324</v>
      </c>
      <c r="D53" s="7" t="s">
        <v>2328</v>
      </c>
      <c r="E53" s="55" t="s">
        <v>2286</v>
      </c>
      <c r="F53" s="7">
        <v>713</v>
      </c>
      <c r="G53" s="7">
        <v>679</v>
      </c>
      <c r="H53" s="7">
        <f t="shared" ref="H53:H60" si="14">AVERAGE(F53:G53)</f>
        <v>696</v>
      </c>
      <c r="I53" s="7">
        <v>284</v>
      </c>
      <c r="J53" s="7">
        <v>531</v>
      </c>
      <c r="K53" s="7">
        <v>1219</v>
      </c>
      <c r="L53" s="7">
        <v>710</v>
      </c>
      <c r="M53" s="7">
        <v>194</v>
      </c>
      <c r="N53" s="7">
        <v>155</v>
      </c>
      <c r="O53" s="7">
        <f t="shared" ref="O53:O60" si="15">AVERAGE(M53:N53)</f>
        <v>174.5</v>
      </c>
      <c r="P53" s="7">
        <v>217</v>
      </c>
      <c r="Q53" s="7">
        <f t="shared" ref="Q53:Q60" si="16">F53/H53</f>
        <v>1.0244252873563218</v>
      </c>
      <c r="R53" s="7">
        <f t="shared" ref="R53:R63" si="17">G53/H53</f>
        <v>0.97557471264367812</v>
      </c>
      <c r="S53" s="7">
        <f t="shared" ref="S53:S60" si="18">I53/F53</f>
        <v>0.39831697054698456</v>
      </c>
      <c r="T53" s="7">
        <f t="shared" ref="T53:T60" si="19">J53/F53</f>
        <v>0.74474053295932674</v>
      </c>
      <c r="U53" s="7">
        <f t="shared" ref="U53:U60" si="20">K53/H53</f>
        <v>1.7514367816091954</v>
      </c>
      <c r="V53" s="7">
        <f t="shared" ref="V53:V60" si="21">L53/H53</f>
        <v>1.0201149425287357</v>
      </c>
      <c r="W53" s="7">
        <f t="shared" ref="W53:W60" si="22">M53/H53</f>
        <v>0.27873563218390807</v>
      </c>
      <c r="X53" s="7">
        <f t="shared" ref="X53:X60" si="23">N53/H53</f>
        <v>0.22270114942528735</v>
      </c>
      <c r="Y53" s="7">
        <f t="shared" ref="Y53:Y60" si="24">O53/H53</f>
        <v>0.25071839080459768</v>
      </c>
      <c r="Z53" s="7">
        <f t="shared" ref="Z53:Z60" si="25">P53/H53</f>
        <v>0.31178160919540232</v>
      </c>
    </row>
    <row r="54" spans="1:26" s="7" customFormat="1">
      <c r="A54" s="7" t="s">
        <v>2288</v>
      </c>
      <c r="B54" s="7" t="s">
        <v>2289</v>
      </c>
      <c r="C54" s="7" t="s">
        <v>2325</v>
      </c>
      <c r="D54" s="7" t="s">
        <v>2328</v>
      </c>
      <c r="E54" s="55" t="s">
        <v>2286</v>
      </c>
      <c r="F54" s="7">
        <v>662</v>
      </c>
      <c r="G54" s="7">
        <v>620</v>
      </c>
      <c r="H54" s="7">
        <f t="shared" si="14"/>
        <v>641</v>
      </c>
      <c r="I54" s="7">
        <v>266</v>
      </c>
      <c r="J54" s="7">
        <v>481</v>
      </c>
      <c r="K54" s="7">
        <v>1071</v>
      </c>
      <c r="L54" s="7">
        <v>611</v>
      </c>
      <c r="M54" s="7">
        <v>170</v>
      </c>
      <c r="N54" s="7">
        <v>141</v>
      </c>
      <c r="O54" s="7">
        <f t="shared" si="15"/>
        <v>155.5</v>
      </c>
      <c r="P54" s="7">
        <v>190</v>
      </c>
      <c r="Q54" s="7">
        <f t="shared" si="16"/>
        <v>1.032761310452418</v>
      </c>
      <c r="R54" s="7">
        <f t="shared" si="17"/>
        <v>0.96723868954758185</v>
      </c>
      <c r="S54" s="7">
        <f t="shared" si="18"/>
        <v>0.40181268882175225</v>
      </c>
      <c r="T54" s="7">
        <f t="shared" si="19"/>
        <v>0.72658610271903323</v>
      </c>
      <c r="U54" s="7">
        <f t="shared" si="20"/>
        <v>1.6708268330733229</v>
      </c>
      <c r="V54" s="7">
        <f t="shared" si="21"/>
        <v>0.95319812792511704</v>
      </c>
      <c r="W54" s="7">
        <f t="shared" si="22"/>
        <v>0.26521060842433697</v>
      </c>
      <c r="X54" s="7">
        <f t="shared" si="23"/>
        <v>0.21996879875195008</v>
      </c>
      <c r="Y54" s="7">
        <f t="shared" si="24"/>
        <v>0.24258970358814352</v>
      </c>
      <c r="Z54" s="7">
        <f t="shared" si="25"/>
        <v>0.29641185647425899</v>
      </c>
    </row>
    <row r="55" spans="1:26" s="7" customFormat="1">
      <c r="A55" s="7" t="s">
        <v>2296</v>
      </c>
      <c r="B55" s="7" t="s">
        <v>102</v>
      </c>
      <c r="C55" s="7" t="s">
        <v>2324</v>
      </c>
      <c r="D55" s="7" t="s">
        <v>2328</v>
      </c>
      <c r="E55" s="55" t="s">
        <v>2286</v>
      </c>
      <c r="F55" s="7">
        <v>733</v>
      </c>
      <c r="G55" s="7">
        <v>685</v>
      </c>
      <c r="H55" s="7">
        <f t="shared" si="14"/>
        <v>709</v>
      </c>
      <c r="I55" s="7">
        <v>281</v>
      </c>
      <c r="J55" s="7">
        <v>537</v>
      </c>
      <c r="K55" s="7">
        <v>1334</v>
      </c>
      <c r="L55" s="7">
        <v>824</v>
      </c>
      <c r="M55" s="7">
        <v>200</v>
      </c>
      <c r="N55" s="7">
        <v>156</v>
      </c>
      <c r="O55" s="7">
        <f t="shared" si="15"/>
        <v>178</v>
      </c>
      <c r="P55" s="7">
        <v>182</v>
      </c>
      <c r="Q55" s="7">
        <f t="shared" si="16"/>
        <v>1.0338504936530324</v>
      </c>
      <c r="R55" s="7">
        <f t="shared" si="17"/>
        <v>0.96614950634696761</v>
      </c>
      <c r="S55" s="7">
        <f t="shared" si="18"/>
        <v>0.38335607094133695</v>
      </c>
      <c r="T55" s="7">
        <f t="shared" si="19"/>
        <v>0.73260572987721695</v>
      </c>
      <c r="U55" s="7">
        <f t="shared" si="20"/>
        <v>1.8815232722143864</v>
      </c>
      <c r="V55" s="7">
        <f t="shared" si="21"/>
        <v>1.1622002820874471</v>
      </c>
      <c r="W55" s="7">
        <f t="shared" si="22"/>
        <v>0.28208744710860367</v>
      </c>
      <c r="X55" s="7">
        <f t="shared" si="23"/>
        <v>0.22002820874471085</v>
      </c>
      <c r="Y55" s="7">
        <f t="shared" si="24"/>
        <v>0.25105782792665726</v>
      </c>
      <c r="Z55" s="7">
        <f t="shared" si="25"/>
        <v>0.25669957686882933</v>
      </c>
    </row>
    <row r="56" spans="1:26" s="7" customFormat="1">
      <c r="A56" s="7" t="s">
        <v>2326</v>
      </c>
      <c r="B56" s="7" t="s">
        <v>2332</v>
      </c>
      <c r="C56" s="7" t="s">
        <v>2324</v>
      </c>
      <c r="D56" s="7" t="s">
        <v>2328</v>
      </c>
      <c r="E56" s="55" t="s">
        <v>2286</v>
      </c>
      <c r="F56" s="7">
        <v>777</v>
      </c>
      <c r="G56" s="7">
        <v>690</v>
      </c>
      <c r="H56" s="7">
        <f t="shared" si="14"/>
        <v>733.5</v>
      </c>
      <c r="I56" s="7">
        <v>297</v>
      </c>
      <c r="J56" s="7">
        <v>550</v>
      </c>
      <c r="K56" s="7">
        <v>1184</v>
      </c>
      <c r="L56" s="7">
        <v>756</v>
      </c>
      <c r="M56" s="7">
        <v>212</v>
      </c>
      <c r="N56" s="7">
        <v>160</v>
      </c>
      <c r="O56" s="7">
        <f t="shared" si="15"/>
        <v>186</v>
      </c>
      <c r="P56" s="7">
        <v>207</v>
      </c>
      <c r="Q56" s="7">
        <f t="shared" si="16"/>
        <v>1.0593047034764826</v>
      </c>
      <c r="R56" s="7">
        <f t="shared" si="17"/>
        <v>0.94069529652351735</v>
      </c>
      <c r="S56" s="7">
        <f t="shared" si="18"/>
        <v>0.38223938223938225</v>
      </c>
      <c r="T56" s="7">
        <f t="shared" si="19"/>
        <v>0.70785070785070781</v>
      </c>
      <c r="U56" s="7">
        <f t="shared" si="20"/>
        <v>1.6141785957736878</v>
      </c>
      <c r="V56" s="7">
        <f t="shared" si="21"/>
        <v>1.0306748466257669</v>
      </c>
      <c r="W56" s="7">
        <f t="shared" si="22"/>
        <v>0.28902522154055899</v>
      </c>
      <c r="X56" s="7">
        <f t="shared" si="23"/>
        <v>0.21813224267211997</v>
      </c>
      <c r="Y56" s="7">
        <f t="shared" si="24"/>
        <v>0.25357873210633947</v>
      </c>
      <c r="Z56" s="7">
        <f t="shared" si="25"/>
        <v>0.2822085889570552</v>
      </c>
    </row>
    <row r="57" spans="1:26" s="7" customFormat="1">
      <c r="A57" s="7" t="s">
        <v>2293</v>
      </c>
      <c r="B57" s="7" t="s">
        <v>102</v>
      </c>
      <c r="C57" s="7" t="s">
        <v>2324</v>
      </c>
      <c r="D57" s="7" t="s">
        <v>2328</v>
      </c>
      <c r="E57" s="55" t="s">
        <v>2286</v>
      </c>
      <c r="F57" s="7">
        <v>749</v>
      </c>
      <c r="G57" s="7">
        <v>714</v>
      </c>
      <c r="H57" s="7">
        <f t="shared" si="14"/>
        <v>731.5</v>
      </c>
      <c r="I57" s="7">
        <v>306</v>
      </c>
      <c r="J57" s="7">
        <v>552</v>
      </c>
      <c r="K57" s="7">
        <v>1220</v>
      </c>
      <c r="L57" s="7">
        <v>753</v>
      </c>
      <c r="M57" s="7">
        <v>184</v>
      </c>
      <c r="N57" s="7">
        <v>157</v>
      </c>
      <c r="O57" s="7">
        <f t="shared" si="15"/>
        <v>170.5</v>
      </c>
      <c r="P57" s="7">
        <v>199</v>
      </c>
      <c r="Q57" s="7">
        <f t="shared" si="16"/>
        <v>1.0239234449760766</v>
      </c>
      <c r="R57" s="7">
        <f t="shared" si="17"/>
        <v>0.97607655502392343</v>
      </c>
      <c r="S57" s="7">
        <f t="shared" si="18"/>
        <v>0.40854472630173566</v>
      </c>
      <c r="T57" s="7">
        <f t="shared" si="19"/>
        <v>0.73698264352469955</v>
      </c>
      <c r="U57" s="7">
        <f t="shared" si="20"/>
        <v>1.6678058783321941</v>
      </c>
      <c r="V57" s="7">
        <f t="shared" si="21"/>
        <v>1.0293916609706084</v>
      </c>
      <c r="W57" s="7">
        <f t="shared" si="22"/>
        <v>0.25153793574846206</v>
      </c>
      <c r="X57" s="7">
        <f t="shared" si="23"/>
        <v>0.21462747778537253</v>
      </c>
      <c r="Y57" s="7">
        <f t="shared" si="24"/>
        <v>0.23308270676691728</v>
      </c>
      <c r="Z57" s="7">
        <f t="shared" si="25"/>
        <v>0.27204374572795625</v>
      </c>
    </row>
    <row r="58" spans="1:26" s="7" customFormat="1">
      <c r="A58" s="7" t="s">
        <v>2282</v>
      </c>
      <c r="B58" s="7" t="s">
        <v>102</v>
      </c>
      <c r="C58" s="7" t="s">
        <v>2324</v>
      </c>
      <c r="D58" s="7" t="s">
        <v>2328</v>
      </c>
      <c r="E58" s="55" t="s">
        <v>2286</v>
      </c>
      <c r="F58" s="7">
        <v>738</v>
      </c>
      <c r="G58" s="7">
        <v>698</v>
      </c>
      <c r="H58" s="7">
        <f t="shared" si="14"/>
        <v>718</v>
      </c>
      <c r="I58" s="7">
        <v>278</v>
      </c>
      <c r="J58" s="7">
        <v>528</v>
      </c>
      <c r="K58" s="7">
        <v>1186</v>
      </c>
      <c r="L58" s="7">
        <v>772</v>
      </c>
      <c r="M58" s="7">
        <v>227</v>
      </c>
      <c r="N58" s="7">
        <v>186</v>
      </c>
      <c r="O58" s="7">
        <f t="shared" si="15"/>
        <v>206.5</v>
      </c>
      <c r="P58" s="7">
        <v>247</v>
      </c>
      <c r="Q58" s="7">
        <f t="shared" si="16"/>
        <v>1.0278551532033426</v>
      </c>
      <c r="R58" s="7">
        <f t="shared" si="17"/>
        <v>0.97214484679665736</v>
      </c>
      <c r="S58" s="7">
        <f t="shared" si="18"/>
        <v>0.37669376693766937</v>
      </c>
      <c r="T58" s="7">
        <f t="shared" si="19"/>
        <v>0.71544715447154472</v>
      </c>
      <c r="U58" s="7">
        <f t="shared" si="20"/>
        <v>1.6518105849582172</v>
      </c>
      <c r="V58" s="7">
        <f t="shared" si="21"/>
        <v>1.075208913649025</v>
      </c>
      <c r="W58" s="7">
        <f t="shared" si="22"/>
        <v>0.31615598885793872</v>
      </c>
      <c r="X58" s="7">
        <f t="shared" si="23"/>
        <v>0.25905292479108633</v>
      </c>
      <c r="Y58" s="7">
        <f t="shared" si="24"/>
        <v>0.28760445682451252</v>
      </c>
      <c r="Z58" s="7">
        <f t="shared" si="25"/>
        <v>0.34401114206128136</v>
      </c>
    </row>
    <row r="59" spans="1:26" s="7" customFormat="1">
      <c r="A59" s="7" t="s">
        <v>2329</v>
      </c>
      <c r="B59" s="7" t="s">
        <v>131</v>
      </c>
      <c r="C59" s="7" t="s">
        <v>2324</v>
      </c>
      <c r="D59" s="7" t="s">
        <v>2328</v>
      </c>
      <c r="E59" s="7" t="s">
        <v>847</v>
      </c>
      <c r="F59" s="7">
        <v>649</v>
      </c>
      <c r="G59" s="7">
        <v>548</v>
      </c>
      <c r="H59" s="7">
        <f t="shared" si="14"/>
        <v>598.5</v>
      </c>
      <c r="I59" s="7">
        <v>239</v>
      </c>
      <c r="J59" s="7">
        <v>469</v>
      </c>
      <c r="K59" s="7">
        <v>989</v>
      </c>
      <c r="L59" s="7">
        <v>585</v>
      </c>
      <c r="M59" s="7">
        <v>195</v>
      </c>
      <c r="N59" s="7">
        <v>161</v>
      </c>
      <c r="O59" s="7">
        <f t="shared" si="15"/>
        <v>178</v>
      </c>
      <c r="P59" s="7">
        <v>237</v>
      </c>
      <c r="Q59" s="7">
        <f t="shared" si="16"/>
        <v>1.0843776106934002</v>
      </c>
      <c r="R59" s="7">
        <f t="shared" si="17"/>
        <v>0.91562238930659978</v>
      </c>
      <c r="S59" s="7">
        <f t="shared" si="18"/>
        <v>0.36825885978428352</v>
      </c>
      <c r="T59" s="7">
        <f t="shared" si="19"/>
        <v>0.72265023112480742</v>
      </c>
      <c r="U59" s="7">
        <f t="shared" si="20"/>
        <v>1.6524644945697577</v>
      </c>
      <c r="V59" s="7">
        <f t="shared" si="21"/>
        <v>0.97744360902255634</v>
      </c>
      <c r="W59" s="7">
        <f t="shared" si="22"/>
        <v>0.32581453634085211</v>
      </c>
      <c r="X59" s="7">
        <f t="shared" si="23"/>
        <v>0.26900584795321636</v>
      </c>
      <c r="Y59" s="7">
        <f t="shared" si="24"/>
        <v>0.29741019214703424</v>
      </c>
      <c r="Z59" s="7">
        <f t="shared" si="25"/>
        <v>0.39598997493734334</v>
      </c>
    </row>
    <row r="60" spans="1:26" s="7" customFormat="1">
      <c r="A60" s="7" t="s">
        <v>2303</v>
      </c>
      <c r="B60" s="7" t="s">
        <v>2331</v>
      </c>
      <c r="C60" s="7" t="s">
        <v>2324</v>
      </c>
      <c r="D60" s="7" t="s">
        <v>2328</v>
      </c>
      <c r="E60" s="55" t="s">
        <v>847</v>
      </c>
      <c r="F60" s="7">
        <v>627</v>
      </c>
      <c r="G60" s="7">
        <v>531</v>
      </c>
      <c r="H60" s="7">
        <f t="shared" si="14"/>
        <v>579</v>
      </c>
      <c r="I60" s="7">
        <v>256</v>
      </c>
      <c r="J60" s="7">
        <v>457</v>
      </c>
      <c r="K60" s="7">
        <v>932</v>
      </c>
      <c r="L60" s="7">
        <v>584</v>
      </c>
      <c r="M60" s="7">
        <v>190</v>
      </c>
      <c r="N60" s="7">
        <v>157</v>
      </c>
      <c r="O60" s="7">
        <f t="shared" si="15"/>
        <v>173.5</v>
      </c>
      <c r="P60" s="7">
        <v>216</v>
      </c>
      <c r="Q60" s="7">
        <f t="shared" si="16"/>
        <v>1.0829015544041452</v>
      </c>
      <c r="R60" s="7">
        <f t="shared" si="17"/>
        <v>0.91709844559585496</v>
      </c>
      <c r="S60" s="7">
        <f t="shared" si="18"/>
        <v>0.40829346092503987</v>
      </c>
      <c r="T60" s="7">
        <f t="shared" si="19"/>
        <v>0.72886762360446566</v>
      </c>
      <c r="U60" s="7">
        <f t="shared" si="20"/>
        <v>1.609671848013817</v>
      </c>
      <c r="V60" s="7">
        <f t="shared" si="21"/>
        <v>1.0086355785837651</v>
      </c>
      <c r="W60" s="7">
        <f t="shared" si="22"/>
        <v>0.32815198618307428</v>
      </c>
      <c r="X60" s="7">
        <f t="shared" si="23"/>
        <v>0.27115716753022451</v>
      </c>
      <c r="Y60" s="7">
        <f t="shared" si="24"/>
        <v>0.29965457685664937</v>
      </c>
      <c r="Z60" s="7">
        <f t="shared" si="25"/>
        <v>0.37305699481865284</v>
      </c>
    </row>
    <row r="61" spans="1:26" s="7" customFormat="1">
      <c r="A61" s="7" t="s">
        <v>2303</v>
      </c>
      <c r="B61" s="7" t="s">
        <v>2308</v>
      </c>
      <c r="C61" s="7" t="s">
        <v>2324</v>
      </c>
      <c r="D61" s="7" t="s">
        <v>2328</v>
      </c>
      <c r="E61" s="55" t="s">
        <v>2310</v>
      </c>
      <c r="F61" s="7">
        <v>823</v>
      </c>
      <c r="G61" s="7">
        <v>771</v>
      </c>
      <c r="H61" s="7">
        <f>AVERAGE(F61:G61)</f>
        <v>797</v>
      </c>
      <c r="I61" s="7">
        <v>335</v>
      </c>
      <c r="J61" s="7">
        <v>635</v>
      </c>
      <c r="K61" s="7">
        <v>1368</v>
      </c>
      <c r="L61" s="7">
        <v>860</v>
      </c>
      <c r="M61" s="7">
        <v>229</v>
      </c>
      <c r="N61" s="7">
        <v>179</v>
      </c>
      <c r="O61" s="7">
        <f>AVERAGE(M61:N61)</f>
        <v>204</v>
      </c>
      <c r="P61" s="7">
        <v>298</v>
      </c>
      <c r="Q61" s="7">
        <f>F61/H61</f>
        <v>1.0326223337515683</v>
      </c>
      <c r="R61" s="7">
        <f t="shared" si="17"/>
        <v>0.96737766624843158</v>
      </c>
      <c r="S61" s="7">
        <f>I61/F61</f>
        <v>0.40704738760631837</v>
      </c>
      <c r="T61" s="7">
        <f>J61/F61</f>
        <v>0.77156743620899149</v>
      </c>
      <c r="U61" s="7">
        <f>K61/H61</f>
        <v>1.7164366373902133</v>
      </c>
      <c r="V61" s="7">
        <f>L61/H61</f>
        <v>1.0790464240903388</v>
      </c>
      <c r="W61" s="7">
        <f>M61/H61</f>
        <v>0.28732747804265996</v>
      </c>
      <c r="X61" s="7">
        <f>N61/H61</f>
        <v>0.2245922208281054</v>
      </c>
      <c r="Y61" s="7">
        <f>O61/H61</f>
        <v>0.25595984943538269</v>
      </c>
      <c r="Z61" s="7">
        <f>P61/H61</f>
        <v>0.37390213299874531</v>
      </c>
    </row>
    <row r="62" spans="1:26" s="7" customFormat="1">
      <c r="A62" s="7" t="s">
        <v>2305</v>
      </c>
      <c r="B62" s="7" t="s">
        <v>2327</v>
      </c>
      <c r="C62" s="7" t="s">
        <v>2324</v>
      </c>
      <c r="D62" s="7" t="s">
        <v>2328</v>
      </c>
      <c r="E62" s="7" t="s">
        <v>2310</v>
      </c>
      <c r="F62" s="7">
        <v>841</v>
      </c>
      <c r="G62" s="7">
        <v>784</v>
      </c>
      <c r="H62" s="7">
        <f>AVERAGE(F62:G62)</f>
        <v>812.5</v>
      </c>
      <c r="I62" s="7">
        <v>325</v>
      </c>
      <c r="J62" s="7">
        <v>655</v>
      </c>
      <c r="K62" s="7">
        <v>1408</v>
      </c>
      <c r="L62" s="7">
        <v>904</v>
      </c>
      <c r="M62" s="7">
        <v>239</v>
      </c>
      <c r="N62" s="7">
        <v>177</v>
      </c>
      <c r="O62" s="7">
        <f>AVERAGE(M62:N62)</f>
        <v>208</v>
      </c>
      <c r="P62" s="7">
        <v>280</v>
      </c>
      <c r="Q62" s="7">
        <f>F62/H62</f>
        <v>1.035076923076923</v>
      </c>
      <c r="R62" s="7">
        <f t="shared" si="17"/>
        <v>0.96492307692307688</v>
      </c>
      <c r="S62" s="7">
        <f>I62/F62</f>
        <v>0.38644470868014269</v>
      </c>
      <c r="T62" s="7">
        <f>J62/F62</f>
        <v>0.7788347205707491</v>
      </c>
      <c r="U62" s="7">
        <f>K62/H62</f>
        <v>1.732923076923077</v>
      </c>
      <c r="V62" s="7">
        <f>L62/H62</f>
        <v>1.1126153846153846</v>
      </c>
      <c r="W62" s="7">
        <f>M62/H62</f>
        <v>0.29415384615384615</v>
      </c>
      <c r="X62" s="7">
        <f>N62/H62</f>
        <v>0.21784615384615386</v>
      </c>
      <c r="Y62" s="7">
        <f>O62/H62</f>
        <v>0.25600000000000001</v>
      </c>
      <c r="Z62" s="7">
        <f>P62/H62</f>
        <v>0.3446153846153846</v>
      </c>
    </row>
    <row r="63" spans="1:26" s="7" customFormat="1">
      <c r="A63" s="7" t="s">
        <v>2330</v>
      </c>
      <c r="B63" s="7" t="s">
        <v>255</v>
      </c>
      <c r="C63" s="7" t="s">
        <v>2324</v>
      </c>
      <c r="D63" s="7" t="s">
        <v>2328</v>
      </c>
      <c r="E63" s="7" t="s">
        <v>2333</v>
      </c>
      <c r="F63" s="7">
        <v>636</v>
      </c>
      <c r="G63" s="7">
        <v>557</v>
      </c>
      <c r="H63" s="7">
        <f>AVERAGE(F63:G63)</f>
        <v>596.5</v>
      </c>
      <c r="I63" s="7">
        <v>243</v>
      </c>
      <c r="J63" s="7">
        <v>468</v>
      </c>
      <c r="K63" s="7">
        <v>1032</v>
      </c>
      <c r="L63" s="7">
        <v>618</v>
      </c>
      <c r="M63" s="7">
        <v>174</v>
      </c>
      <c r="N63" s="7">
        <v>151</v>
      </c>
      <c r="O63" s="7">
        <f>AVERAGE(M63:N63)</f>
        <v>162.5</v>
      </c>
      <c r="P63" s="7">
        <v>168</v>
      </c>
      <c r="Q63" s="7">
        <f>F63/H63</f>
        <v>1.066219614417435</v>
      </c>
      <c r="R63" s="7">
        <f t="shared" si="17"/>
        <v>0.93378038558256493</v>
      </c>
      <c r="S63" s="7">
        <f>I63/F63</f>
        <v>0.38207547169811323</v>
      </c>
      <c r="T63" s="7">
        <f>J63/F63</f>
        <v>0.73584905660377353</v>
      </c>
      <c r="U63" s="7">
        <f>K63/H63</f>
        <v>1.730092204526404</v>
      </c>
      <c r="V63" s="7">
        <f>L63/H63</f>
        <v>1.0360435875943002</v>
      </c>
      <c r="W63" s="7">
        <f>M63/H63</f>
        <v>0.29170159262363787</v>
      </c>
      <c r="X63" s="7">
        <f>N63/H63</f>
        <v>0.25314333612740991</v>
      </c>
      <c r="Y63" s="7">
        <f>O63/H63</f>
        <v>0.27242246437552387</v>
      </c>
      <c r="Z63" s="7">
        <f>P63/H63</f>
        <v>0.28164291701592625</v>
      </c>
    </row>
    <row r="64" spans="1:26">
      <c r="A64" s="7" t="s">
        <v>2334</v>
      </c>
      <c r="B64" s="7" t="s">
        <v>2317</v>
      </c>
      <c r="C64" s="7" t="s">
        <v>2335</v>
      </c>
      <c r="D64" s="7" t="s">
        <v>2339</v>
      </c>
      <c r="E64" s="7" t="s">
        <v>2333</v>
      </c>
      <c r="F64" s="7">
        <v>454</v>
      </c>
      <c r="G64" s="7">
        <v>396</v>
      </c>
      <c r="H64" s="7">
        <f t="shared" ref="H64:H68" si="26">(F64+G64)/2</f>
        <v>425</v>
      </c>
      <c r="I64" s="7">
        <v>190</v>
      </c>
      <c r="J64" s="7">
        <v>251</v>
      </c>
      <c r="K64" s="7">
        <v>814</v>
      </c>
      <c r="L64" s="7">
        <v>448</v>
      </c>
      <c r="M64" s="7">
        <v>179</v>
      </c>
      <c r="N64" s="7">
        <v>161</v>
      </c>
      <c r="O64" s="7">
        <f t="shared" ref="O64:O66" si="27">(M64+N64)/2</f>
        <v>170</v>
      </c>
      <c r="P64" s="7">
        <v>0</v>
      </c>
      <c r="Q64" s="7">
        <f t="shared" ref="Q64:Q68" si="28">F64/H64</f>
        <v>1.0682352941176469</v>
      </c>
      <c r="R64" s="7">
        <f t="shared" ref="R64:R68" si="29">G64/H64</f>
        <v>0.93176470588235294</v>
      </c>
      <c r="S64" s="7">
        <f t="shared" ref="S64:S68" si="30">I64/F64</f>
        <v>0.41850220264317178</v>
      </c>
      <c r="T64" s="7">
        <f t="shared" ref="T64:T68" si="31">J64/F64</f>
        <v>0.55286343612334798</v>
      </c>
      <c r="U64" s="7">
        <f t="shared" ref="U64:U68" si="32">K64/H64</f>
        <v>1.9152941176470588</v>
      </c>
      <c r="V64" s="7">
        <f t="shared" ref="V64:V68" si="33">L64/H64</f>
        <v>1.0541176470588236</v>
      </c>
      <c r="W64" s="7">
        <f t="shared" ref="W64:W68" si="34">M64/H64</f>
        <v>0.42117647058823532</v>
      </c>
      <c r="X64" s="7">
        <f t="shared" ref="X64:X68" si="35">N64/H64</f>
        <v>0.37882352941176473</v>
      </c>
      <c r="Y64" s="7">
        <f t="shared" ref="Y64:Y69" si="36">O64/H64</f>
        <v>0.4</v>
      </c>
      <c r="Z64" s="7">
        <f t="shared" ref="Z64:Z68" si="37">P64/H64</f>
        <v>0</v>
      </c>
    </row>
    <row r="65" spans="1:26">
      <c r="A65" s="7" t="s">
        <v>2334</v>
      </c>
      <c r="B65" s="7" t="s">
        <v>2317</v>
      </c>
      <c r="C65" s="7" t="s">
        <v>2336</v>
      </c>
      <c r="D65" s="7" t="s">
        <v>2339</v>
      </c>
      <c r="E65" s="7" t="s">
        <v>2333</v>
      </c>
      <c r="F65" s="7">
        <v>481</v>
      </c>
      <c r="G65" s="7">
        <v>424</v>
      </c>
      <c r="H65" s="7">
        <f t="shared" si="26"/>
        <v>452.5</v>
      </c>
      <c r="I65" s="7">
        <v>200</v>
      </c>
      <c r="J65" s="7">
        <v>254</v>
      </c>
      <c r="K65" s="7">
        <v>866</v>
      </c>
      <c r="L65" s="7">
        <v>466</v>
      </c>
      <c r="M65" s="7">
        <v>193</v>
      </c>
      <c r="N65" s="7">
        <v>159</v>
      </c>
      <c r="O65" s="7">
        <f t="shared" si="27"/>
        <v>176</v>
      </c>
      <c r="P65" s="7">
        <v>0</v>
      </c>
      <c r="Q65" s="7">
        <f t="shared" si="28"/>
        <v>1.0629834254143646</v>
      </c>
      <c r="R65" s="7">
        <f t="shared" si="29"/>
        <v>0.93701657458563536</v>
      </c>
      <c r="S65" s="7">
        <f t="shared" si="30"/>
        <v>0.41580041580041582</v>
      </c>
      <c r="T65" s="7">
        <f t="shared" si="31"/>
        <v>0.5280665280665281</v>
      </c>
      <c r="U65" s="7">
        <f t="shared" si="32"/>
        <v>1.9138121546961326</v>
      </c>
      <c r="V65" s="7">
        <f t="shared" si="33"/>
        <v>1.0298342541436465</v>
      </c>
      <c r="W65" s="7">
        <f t="shared" si="34"/>
        <v>0.42651933701657457</v>
      </c>
      <c r="X65" s="7">
        <f t="shared" si="35"/>
        <v>0.35138121546961326</v>
      </c>
      <c r="Y65" s="7">
        <f t="shared" si="36"/>
        <v>0.38895027624309392</v>
      </c>
      <c r="Z65" s="7">
        <f t="shared" si="37"/>
        <v>0</v>
      </c>
    </row>
    <row r="66" spans="1:26">
      <c r="A66" s="7" t="s">
        <v>2334</v>
      </c>
      <c r="B66" s="7" t="s">
        <v>2317</v>
      </c>
      <c r="C66" s="7" t="s">
        <v>2337</v>
      </c>
      <c r="D66" s="7" t="s">
        <v>2339</v>
      </c>
      <c r="E66" s="7" t="s">
        <v>2333</v>
      </c>
      <c r="F66" s="7">
        <v>483</v>
      </c>
      <c r="G66" s="7">
        <v>437</v>
      </c>
      <c r="H66" s="7">
        <f t="shared" si="26"/>
        <v>460</v>
      </c>
      <c r="I66" s="7">
        <v>201</v>
      </c>
      <c r="J66" s="7">
        <v>251</v>
      </c>
      <c r="K66" s="7">
        <v>857</v>
      </c>
      <c r="L66" s="7">
        <v>489</v>
      </c>
      <c r="M66" s="7">
        <v>183</v>
      </c>
      <c r="N66" s="7">
        <v>153</v>
      </c>
      <c r="O66" s="7">
        <f t="shared" si="27"/>
        <v>168</v>
      </c>
      <c r="P66" s="7">
        <v>0</v>
      </c>
      <c r="Q66" s="7">
        <f t="shared" si="28"/>
        <v>1.05</v>
      </c>
      <c r="R66" s="7">
        <f t="shared" si="29"/>
        <v>0.95</v>
      </c>
      <c r="S66" s="7">
        <f t="shared" si="30"/>
        <v>0.41614906832298137</v>
      </c>
      <c r="T66" s="7">
        <f t="shared" si="31"/>
        <v>0.51966873706004135</v>
      </c>
      <c r="U66" s="7">
        <f t="shared" si="32"/>
        <v>1.8630434782608696</v>
      </c>
      <c r="V66" s="7">
        <f t="shared" si="33"/>
        <v>1.0630434782608695</v>
      </c>
      <c r="W66" s="7">
        <f t="shared" si="34"/>
        <v>0.39782608695652172</v>
      </c>
      <c r="X66" s="7">
        <f t="shared" si="35"/>
        <v>0.33260869565217394</v>
      </c>
      <c r="Y66" s="7">
        <f t="shared" si="36"/>
        <v>0.36521739130434783</v>
      </c>
      <c r="Z66" s="7">
        <f t="shared" si="37"/>
        <v>0</v>
      </c>
    </row>
    <row r="67" spans="1:26">
      <c r="A67" s="7" t="s">
        <v>2303</v>
      </c>
      <c r="B67" s="7" t="s">
        <v>367</v>
      </c>
      <c r="C67" s="7" t="s">
        <v>2335</v>
      </c>
      <c r="D67" s="7" t="s">
        <v>2339</v>
      </c>
      <c r="E67" s="7" t="s">
        <v>2310</v>
      </c>
      <c r="F67" s="7">
        <v>579</v>
      </c>
      <c r="G67" s="7">
        <v>564</v>
      </c>
      <c r="H67" s="7">
        <f t="shared" si="26"/>
        <v>571.5</v>
      </c>
      <c r="I67" s="7">
        <v>235</v>
      </c>
      <c r="J67" s="7">
        <v>211</v>
      </c>
      <c r="K67" s="7">
        <v>1028</v>
      </c>
      <c r="L67" s="7">
        <v>608</v>
      </c>
      <c r="M67" s="7">
        <v>237</v>
      </c>
      <c r="N67" s="7">
        <v>187</v>
      </c>
      <c r="O67" s="7">
        <f>AVERAGE(M67:N67)</f>
        <v>212</v>
      </c>
      <c r="P67" s="7">
        <v>0</v>
      </c>
      <c r="Q67" s="7">
        <f t="shared" si="28"/>
        <v>1.0131233595800524</v>
      </c>
      <c r="R67" s="7">
        <f t="shared" si="29"/>
        <v>0.98687664041994749</v>
      </c>
      <c r="S67" s="7">
        <f t="shared" si="30"/>
        <v>0.40587219343696029</v>
      </c>
      <c r="T67" s="7">
        <f t="shared" si="31"/>
        <v>0.36442141623488772</v>
      </c>
      <c r="U67" s="7">
        <f t="shared" si="32"/>
        <v>1.7987751531058618</v>
      </c>
      <c r="V67" s="7">
        <f t="shared" si="33"/>
        <v>1.063867016622922</v>
      </c>
      <c r="W67" s="7">
        <f t="shared" si="34"/>
        <v>0.41469816272965881</v>
      </c>
      <c r="X67" s="7">
        <f t="shared" si="35"/>
        <v>0.32720909886264216</v>
      </c>
      <c r="Y67" s="7">
        <f t="shared" si="36"/>
        <v>0.37095363079615046</v>
      </c>
      <c r="Z67" s="7">
        <f t="shared" si="37"/>
        <v>0</v>
      </c>
    </row>
    <row r="68" spans="1:26">
      <c r="A68" s="7" t="s">
        <v>2305</v>
      </c>
      <c r="B68" s="7" t="s">
        <v>367</v>
      </c>
      <c r="C68" s="7" t="s">
        <v>2335</v>
      </c>
      <c r="D68" s="7" t="s">
        <v>2339</v>
      </c>
      <c r="E68" s="7" t="s">
        <v>2310</v>
      </c>
      <c r="F68" s="7">
        <v>586</v>
      </c>
      <c r="G68" s="7">
        <v>550</v>
      </c>
      <c r="H68" s="7">
        <f t="shared" si="26"/>
        <v>568</v>
      </c>
      <c r="I68" s="7">
        <v>237</v>
      </c>
      <c r="J68" s="7">
        <v>207</v>
      </c>
      <c r="K68" s="7">
        <v>1036</v>
      </c>
      <c r="L68" s="7">
        <v>593</v>
      </c>
      <c r="M68" s="7">
        <v>238</v>
      </c>
      <c r="N68" s="7">
        <v>191</v>
      </c>
      <c r="O68" s="7">
        <f>AVERAGE(M68:N68)</f>
        <v>214.5</v>
      </c>
      <c r="P68" s="7">
        <v>0</v>
      </c>
      <c r="Q68" s="7">
        <f t="shared" si="28"/>
        <v>1.0316901408450705</v>
      </c>
      <c r="R68" s="7">
        <f t="shared" si="29"/>
        <v>0.96830985915492962</v>
      </c>
      <c r="S68" s="7">
        <f t="shared" si="30"/>
        <v>0.40443686006825941</v>
      </c>
      <c r="T68" s="7">
        <f t="shared" si="31"/>
        <v>0.35324232081911261</v>
      </c>
      <c r="U68" s="7">
        <f t="shared" si="32"/>
        <v>1.823943661971831</v>
      </c>
      <c r="V68" s="7">
        <f t="shared" si="33"/>
        <v>1.0440140845070423</v>
      </c>
      <c r="W68" s="7">
        <f t="shared" si="34"/>
        <v>0.41901408450704225</v>
      </c>
      <c r="X68" s="7">
        <f t="shared" si="35"/>
        <v>0.33626760563380281</v>
      </c>
      <c r="Y68" s="7">
        <f t="shared" si="36"/>
        <v>0.37764084507042256</v>
      </c>
      <c r="Z68" s="7">
        <f t="shared" si="37"/>
        <v>0</v>
      </c>
    </row>
    <row r="69" spans="1:26">
      <c r="A69" s="7" t="s">
        <v>2307</v>
      </c>
      <c r="B69" s="7" t="s">
        <v>2308</v>
      </c>
      <c r="C69" s="7" t="s">
        <v>2335</v>
      </c>
      <c r="D69" s="7" t="s">
        <v>2339</v>
      </c>
      <c r="E69" s="7" t="s">
        <v>2310</v>
      </c>
      <c r="F69" s="7">
        <v>559</v>
      </c>
      <c r="G69" s="7">
        <v>549</v>
      </c>
      <c r="H69" s="7">
        <f>(F69+G69)/2</f>
        <v>554</v>
      </c>
      <c r="I69" s="7">
        <v>241</v>
      </c>
      <c r="J69" s="7">
        <v>205</v>
      </c>
      <c r="K69" s="7">
        <v>1008</v>
      </c>
      <c r="L69" s="7">
        <v>623</v>
      </c>
      <c r="M69" s="7">
        <v>231</v>
      </c>
      <c r="N69" s="7">
        <v>197</v>
      </c>
      <c r="O69" s="7">
        <f>AVERAGE(M69:N69)</f>
        <v>214</v>
      </c>
      <c r="P69" s="7">
        <v>0</v>
      </c>
      <c r="Q69" s="7">
        <f>F69/H69</f>
        <v>1.0090252707581226</v>
      </c>
      <c r="R69" s="7">
        <f>G69/H69</f>
        <v>0.99097472924187724</v>
      </c>
      <c r="S69" s="7">
        <f>I69/F69</f>
        <v>0.43112701252236135</v>
      </c>
      <c r="T69" s="7">
        <f>J69/F69</f>
        <v>0.36672629695885511</v>
      </c>
      <c r="U69" s="7">
        <f>K69/H69</f>
        <v>1.8194945848375452</v>
      </c>
      <c r="V69" s="7">
        <f>L69/H69</f>
        <v>1.1245487364620939</v>
      </c>
      <c r="W69" s="7">
        <f>M69/H69</f>
        <v>0.41696750902527074</v>
      </c>
      <c r="X69" s="7">
        <f>N69/H69</f>
        <v>0.3555956678700361</v>
      </c>
      <c r="Y69" s="7">
        <f t="shared" si="36"/>
        <v>0.38628158844765342</v>
      </c>
      <c r="Z69" s="7">
        <f>P69/H69</f>
        <v>0</v>
      </c>
    </row>
    <row r="70" spans="1:26">
      <c r="A70" s="7" t="s">
        <v>2309</v>
      </c>
      <c r="B70" s="7" t="s">
        <v>2331</v>
      </c>
      <c r="C70" s="7" t="s">
        <v>2335</v>
      </c>
      <c r="D70" s="7" t="s">
        <v>2339</v>
      </c>
      <c r="E70" s="7" t="s">
        <v>847</v>
      </c>
      <c r="F70" s="7">
        <v>429</v>
      </c>
      <c r="G70" s="7">
        <v>402</v>
      </c>
      <c r="H70" s="7">
        <f>(F70+G70)/2</f>
        <v>415.5</v>
      </c>
      <c r="I70" s="7">
        <v>187</v>
      </c>
      <c r="J70" s="7">
        <v>199</v>
      </c>
      <c r="K70" s="7">
        <v>838</v>
      </c>
      <c r="L70" s="7">
        <v>503</v>
      </c>
      <c r="M70" s="7">
        <v>186</v>
      </c>
      <c r="N70" s="7">
        <v>170</v>
      </c>
      <c r="O70" s="7">
        <f t="shared" ref="O70:O72" si="38">AVERAGE(M70:N70)</f>
        <v>178</v>
      </c>
      <c r="P70" s="7">
        <v>131</v>
      </c>
      <c r="Q70" s="7">
        <f>F70/H70</f>
        <v>1.0324909747292419</v>
      </c>
      <c r="R70" s="7">
        <f>G70/H70</f>
        <v>0.96750902527075811</v>
      </c>
      <c r="S70" s="7">
        <f>I70/F70</f>
        <v>0.4358974358974359</v>
      </c>
      <c r="T70" s="7">
        <f>J70/F70</f>
        <v>0.46386946386946387</v>
      </c>
      <c r="U70" s="7">
        <f>K70/H70</f>
        <v>2.0168471720818291</v>
      </c>
      <c r="V70" s="7">
        <f>L70/H70</f>
        <v>1.210589651022864</v>
      </c>
      <c r="W70" s="7">
        <f>M70/H70</f>
        <v>0.44765342960288806</v>
      </c>
      <c r="X70" s="7">
        <f>N70/H70</f>
        <v>0.40914560770156438</v>
      </c>
      <c r="Y70" s="7">
        <f>O70/H70</f>
        <v>0.42839951865222625</v>
      </c>
      <c r="Z70" s="7">
        <f>P70/H70</f>
        <v>0.31528279181708785</v>
      </c>
    </row>
    <row r="71" spans="1:26">
      <c r="A71" s="7" t="s">
        <v>2320</v>
      </c>
      <c r="B71" s="7" t="s">
        <v>2338</v>
      </c>
      <c r="C71" s="7" t="s">
        <v>2335</v>
      </c>
      <c r="D71" s="7" t="s">
        <v>2339</v>
      </c>
      <c r="E71" s="7" t="s">
        <v>847</v>
      </c>
      <c r="F71" s="7">
        <v>445</v>
      </c>
      <c r="G71" s="7">
        <v>409</v>
      </c>
      <c r="H71" s="7">
        <f>(F71+G71)/2</f>
        <v>427</v>
      </c>
      <c r="I71" s="7">
        <v>192</v>
      </c>
      <c r="J71" s="7">
        <v>203</v>
      </c>
      <c r="K71" s="7">
        <v>841</v>
      </c>
      <c r="L71" s="7">
        <v>496</v>
      </c>
      <c r="M71" s="7">
        <v>193</v>
      </c>
      <c r="N71" s="7">
        <v>164</v>
      </c>
      <c r="O71" s="7">
        <f t="shared" si="38"/>
        <v>178.5</v>
      </c>
      <c r="P71" s="7">
        <v>126</v>
      </c>
      <c r="Q71" s="7">
        <f>F71/H71</f>
        <v>1.0421545667447307</v>
      </c>
      <c r="R71" s="7">
        <f>G71/H71</f>
        <v>0.95784543325526927</v>
      </c>
      <c r="S71" s="7">
        <f>I71/F71</f>
        <v>0.43146067415730338</v>
      </c>
      <c r="T71" s="7">
        <f>J71/F71</f>
        <v>0.45617977528089887</v>
      </c>
      <c r="U71" s="7">
        <f>K71/H71</f>
        <v>1.9695550351288056</v>
      </c>
      <c r="V71" s="7">
        <f>L71/H71</f>
        <v>1.1615925058548009</v>
      </c>
      <c r="W71" s="7">
        <f>M71/H71</f>
        <v>0.45199063231850117</v>
      </c>
      <c r="X71" s="7">
        <f>N71/H71</f>
        <v>0.38407494145199061</v>
      </c>
      <c r="Y71" s="7">
        <f t="shared" ref="Y71:Y72" si="39">O71/H71</f>
        <v>0.41803278688524592</v>
      </c>
      <c r="Z71" s="7">
        <f>P71/H71</f>
        <v>0.29508196721311475</v>
      </c>
    </row>
    <row r="72" spans="1:26">
      <c r="A72" s="7" t="s">
        <v>2340</v>
      </c>
      <c r="B72" s="7" t="s">
        <v>2338</v>
      </c>
      <c r="C72" s="7" t="s">
        <v>2335</v>
      </c>
      <c r="D72" s="7" t="s">
        <v>2339</v>
      </c>
      <c r="E72" s="7" t="s">
        <v>847</v>
      </c>
      <c r="F72" s="7">
        <v>455</v>
      </c>
      <c r="G72" s="7">
        <v>406</v>
      </c>
      <c r="H72" s="7">
        <f>(F72+G72)/2</f>
        <v>430.5</v>
      </c>
      <c r="I72" s="7">
        <v>190</v>
      </c>
      <c r="J72" s="7">
        <v>207</v>
      </c>
      <c r="K72" s="7">
        <v>831</v>
      </c>
      <c r="L72" s="7">
        <v>497</v>
      </c>
      <c r="M72" s="7">
        <v>181</v>
      </c>
      <c r="N72" s="7">
        <v>163</v>
      </c>
      <c r="O72" s="7">
        <f t="shared" si="38"/>
        <v>172</v>
      </c>
      <c r="P72" s="7">
        <v>122</v>
      </c>
      <c r="Q72" s="7">
        <f>F72/H72</f>
        <v>1.056910569105691</v>
      </c>
      <c r="R72" s="7">
        <f>G72/H72</f>
        <v>0.94308943089430897</v>
      </c>
      <c r="S72" s="7">
        <f>I72/F72</f>
        <v>0.4175824175824176</v>
      </c>
      <c r="T72" s="7">
        <f>J72/F72</f>
        <v>0.45494505494505494</v>
      </c>
      <c r="U72" s="7">
        <f>K72/H72</f>
        <v>1.9303135888501741</v>
      </c>
      <c r="V72" s="7">
        <f>L72/H72</f>
        <v>1.1544715447154472</v>
      </c>
      <c r="W72" s="7">
        <f>M72/H72</f>
        <v>0.42044134727061555</v>
      </c>
      <c r="X72" s="7">
        <f>N72/H72</f>
        <v>0.37862950058072009</v>
      </c>
      <c r="Y72" s="7">
        <f t="shared" si="39"/>
        <v>0.39953542392566782</v>
      </c>
      <c r="Z72" s="7">
        <f>P72/H72</f>
        <v>0.28339140534262486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Supp. Tab. S1 material examined</vt:lpstr>
      <vt:lpstr>Caption</vt:lpstr>
      <vt:lpstr>Supp. Tab. S2 sequence data</vt:lpstr>
      <vt:lpstr>Supp. Tab. S3 morphometric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Schifani</dc:creator>
  <cp:lastModifiedBy>Usuario</cp:lastModifiedBy>
  <dcterms:created xsi:type="dcterms:W3CDTF">2020-12-19T01:25:59Z</dcterms:created>
  <dcterms:modified xsi:type="dcterms:W3CDTF">2022-08-03T07:11:34Z</dcterms:modified>
</cp:coreProperties>
</file>