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8800" windowHeight="17480" tabRatio="762"/>
  </bookViews>
  <sheets>
    <sheet name="Appdx02" sheetId="1" r:id="rId1"/>
    <sheet name="Appdx03" sheetId="2" r:id="rId2"/>
    <sheet name="Appdx04" sheetId="3" r:id="rId3"/>
    <sheet name="Appdx05" sheetId="9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Q114" i="9" l="1"/>
  <c r="BZ126" i="9"/>
  <c r="AP34" i="2"/>
  <c r="AO34" i="2"/>
  <c r="AN34" i="2"/>
  <c r="AM34" i="2"/>
  <c r="AL34" i="2"/>
  <c r="AK34" i="2"/>
  <c r="AJ34" i="2"/>
  <c r="AX34" i="2"/>
  <c r="AW34" i="2"/>
  <c r="AV34" i="2"/>
  <c r="AU34" i="2"/>
  <c r="AT34" i="2"/>
  <c r="AS34" i="2"/>
  <c r="AZ34" i="2"/>
  <c r="AY34" i="2"/>
  <c r="BF34" i="2"/>
  <c r="BJ34" i="2"/>
  <c r="BS34" i="2"/>
  <c r="BV34" i="2"/>
  <c r="BU34" i="2"/>
  <c r="BZ34" i="2"/>
  <c r="BY34" i="2"/>
  <c r="CC34" i="2"/>
  <c r="CB34" i="2"/>
  <c r="CA34" i="2"/>
  <c r="CE34" i="2"/>
  <c r="CL34" i="2"/>
  <c r="CK34" i="2"/>
  <c r="CJ34" i="2"/>
  <c r="CI34" i="2"/>
  <c r="CH34" i="2"/>
  <c r="CG34" i="2"/>
  <c r="CF34" i="2"/>
  <c r="CO34" i="2"/>
  <c r="CN34" i="2"/>
  <c r="CM34" i="2"/>
  <c r="CQ34" i="2"/>
  <c r="CT34" i="2"/>
  <c r="CS34" i="2"/>
  <c r="DA34" i="2"/>
  <c r="CZ34" i="2"/>
  <c r="CY34" i="2"/>
  <c r="CX34" i="2"/>
  <c r="CW34" i="2"/>
  <c r="CV34" i="2"/>
  <c r="DC34" i="2"/>
  <c r="DB34" i="2"/>
  <c r="DI34" i="2"/>
  <c r="DH34" i="2"/>
  <c r="DG34" i="2"/>
  <c r="DL34" i="2"/>
  <c r="DK34" i="2"/>
  <c r="DQ34" i="2"/>
  <c r="DP34" i="2"/>
  <c r="DO34" i="2"/>
  <c r="DN34" i="2"/>
  <c r="DS34" i="2"/>
  <c r="DU34" i="2"/>
  <c r="DT34" i="2"/>
  <c r="DZ34" i="2"/>
  <c r="DY34" i="2"/>
  <c r="DX34" i="2"/>
  <c r="EC34" i="2"/>
  <c r="ED34" i="2"/>
  <c r="EF34" i="2"/>
  <c r="EH34" i="2"/>
  <c r="EK34" i="2"/>
  <c r="EJ34" i="2"/>
  <c r="EM34" i="2"/>
  <c r="EP34" i="2"/>
  <c r="ER34" i="2"/>
  <c r="EQ34" i="2"/>
  <c r="ES34" i="2"/>
  <c r="EU34" i="2"/>
  <c r="FA34" i="2"/>
  <c r="EZ34" i="2"/>
  <c r="FB34" i="2"/>
  <c r="B22" i="9"/>
  <c r="E22" i="9"/>
  <c r="H22" i="9"/>
  <c r="N22" i="9"/>
  <c r="T22" i="9"/>
  <c r="W22" i="9"/>
  <c r="Z22" i="9"/>
  <c r="AC22" i="9"/>
  <c r="AF22" i="9"/>
  <c r="AI22" i="9"/>
  <c r="AL22" i="9"/>
  <c r="AO22" i="9"/>
  <c r="AR22" i="9"/>
  <c r="BH22" i="9"/>
  <c r="BK22" i="9"/>
  <c r="BT22" i="9"/>
  <c r="BW22" i="9"/>
  <c r="CC22" i="9"/>
  <c r="CF22" i="9"/>
  <c r="B23" i="9"/>
  <c r="E23" i="9"/>
  <c r="H23" i="9"/>
  <c r="N23" i="9"/>
  <c r="T23" i="9"/>
  <c r="W23" i="9"/>
  <c r="Z23" i="9"/>
  <c r="AC23" i="9"/>
  <c r="AF23" i="9"/>
  <c r="AI23" i="9"/>
  <c r="AL23" i="9"/>
  <c r="AO23" i="9"/>
  <c r="AR23" i="9"/>
  <c r="BH23" i="9"/>
  <c r="BK23" i="9"/>
  <c r="CC23" i="9"/>
  <c r="CF23" i="9"/>
  <c r="B30" i="9"/>
  <c r="E30" i="9"/>
  <c r="H30" i="9"/>
  <c r="N30" i="9"/>
  <c r="T30" i="9"/>
  <c r="W30" i="9"/>
  <c r="Z30" i="9"/>
  <c r="AC30" i="9"/>
  <c r="AF30" i="9"/>
  <c r="AI30" i="9"/>
  <c r="AL30" i="9"/>
  <c r="AO30" i="9"/>
  <c r="BH30" i="9"/>
  <c r="BK30" i="9"/>
  <c r="BT30" i="9"/>
  <c r="BW30" i="9"/>
  <c r="CC30" i="9"/>
  <c r="CF30" i="9"/>
  <c r="B31" i="9"/>
  <c r="E31" i="9"/>
  <c r="H31" i="9"/>
  <c r="N31" i="9"/>
  <c r="T31" i="9"/>
  <c r="W31" i="9"/>
  <c r="Z31" i="9"/>
  <c r="AC31" i="9"/>
  <c r="AF31" i="9"/>
  <c r="AI31" i="9"/>
  <c r="AL31" i="9"/>
  <c r="AO31" i="9"/>
  <c r="BH31" i="9"/>
  <c r="BK31" i="9"/>
  <c r="BT31" i="9"/>
  <c r="BW31" i="9"/>
  <c r="CC31" i="9"/>
  <c r="CF31" i="9"/>
  <c r="B50" i="9"/>
  <c r="E50" i="9"/>
  <c r="H50" i="9"/>
  <c r="N50" i="9"/>
  <c r="T50" i="9"/>
  <c r="W50" i="9"/>
  <c r="Z50" i="9"/>
  <c r="AC50" i="9"/>
  <c r="AF50" i="9"/>
  <c r="AI50" i="9"/>
  <c r="AL50" i="9"/>
  <c r="AO50" i="9"/>
  <c r="AR50" i="9"/>
  <c r="BH50" i="9"/>
  <c r="BK50" i="9"/>
  <c r="BT50" i="9"/>
  <c r="BW50" i="9"/>
  <c r="CC50" i="9"/>
  <c r="CF50" i="9"/>
  <c r="B51" i="9"/>
  <c r="E51" i="9"/>
  <c r="H51" i="9"/>
  <c r="N51" i="9"/>
  <c r="T51" i="9"/>
  <c r="W51" i="9"/>
  <c r="Z51" i="9"/>
  <c r="AC51" i="9"/>
  <c r="AF51" i="9"/>
  <c r="AI51" i="9"/>
  <c r="AL51" i="9"/>
  <c r="AO51" i="9"/>
  <c r="AR51" i="9"/>
  <c r="BH51" i="9"/>
  <c r="BK51" i="9"/>
  <c r="BT51" i="9"/>
  <c r="CC51" i="9"/>
  <c r="CF51" i="9"/>
  <c r="B59" i="9"/>
  <c r="E59" i="9"/>
  <c r="H59" i="9"/>
  <c r="N59" i="9"/>
  <c r="T59" i="9"/>
  <c r="W59" i="9"/>
  <c r="Z59" i="9"/>
  <c r="AC59" i="9"/>
  <c r="AF59" i="9"/>
  <c r="AI59" i="9"/>
  <c r="AL59" i="9"/>
  <c r="AO59" i="9"/>
  <c r="AR59" i="9"/>
  <c r="BH59" i="9"/>
  <c r="BK59" i="9"/>
  <c r="BQ59" i="9"/>
  <c r="BT59" i="9"/>
  <c r="BW59" i="9"/>
  <c r="CC59" i="9"/>
  <c r="CF59" i="9"/>
  <c r="B60" i="9"/>
  <c r="E60" i="9"/>
  <c r="H60" i="9"/>
  <c r="N60" i="9"/>
  <c r="T60" i="9"/>
  <c r="W60" i="9"/>
  <c r="Z60" i="9"/>
  <c r="AC60" i="9"/>
  <c r="AF60" i="9"/>
  <c r="AI60" i="9"/>
  <c r="AL60" i="9"/>
  <c r="AO60" i="9"/>
  <c r="AR60" i="9"/>
  <c r="BH60" i="9"/>
  <c r="BK60" i="9"/>
  <c r="BQ60" i="9"/>
  <c r="BT60" i="9"/>
  <c r="BW60" i="9"/>
  <c r="CC60" i="9"/>
  <c r="CF60" i="9"/>
  <c r="B68" i="9"/>
  <c r="E68" i="9"/>
  <c r="H68" i="9"/>
  <c r="N68" i="9"/>
  <c r="T68" i="9"/>
  <c r="W68" i="9"/>
  <c r="Z68" i="9"/>
  <c r="AC68" i="9"/>
  <c r="AF68" i="9"/>
  <c r="AI68" i="9"/>
  <c r="AL68" i="9"/>
  <c r="AO68" i="9"/>
  <c r="BH68" i="9"/>
  <c r="BK68" i="9"/>
  <c r="CC68" i="9"/>
  <c r="CF68" i="9"/>
  <c r="B69" i="9"/>
  <c r="E69" i="9"/>
  <c r="H69" i="9"/>
  <c r="N69" i="9"/>
  <c r="T69" i="9"/>
  <c r="W69" i="9"/>
  <c r="Z69" i="9"/>
  <c r="AC69" i="9"/>
  <c r="AF69" i="9"/>
  <c r="AI69" i="9"/>
  <c r="AL69" i="9"/>
  <c r="AO69" i="9"/>
  <c r="BH69" i="9"/>
  <c r="BK69" i="9"/>
  <c r="CC69" i="9"/>
  <c r="CF69" i="9"/>
  <c r="B76" i="9"/>
  <c r="E76" i="9"/>
  <c r="H76" i="9"/>
  <c r="N76" i="9"/>
  <c r="T76" i="9"/>
  <c r="W76" i="9"/>
  <c r="Z76" i="9"/>
  <c r="AC76" i="9"/>
  <c r="AF76" i="9"/>
  <c r="AI76" i="9"/>
  <c r="AL76" i="9"/>
  <c r="AO76" i="9"/>
  <c r="BH76" i="9"/>
  <c r="BK76" i="9"/>
  <c r="BT76" i="9"/>
  <c r="BW76" i="9"/>
  <c r="CC76" i="9"/>
  <c r="CF76" i="9"/>
  <c r="B77" i="9"/>
  <c r="E77" i="9"/>
  <c r="H77" i="9"/>
  <c r="N77" i="9"/>
  <c r="T77" i="9"/>
  <c r="W77" i="9"/>
  <c r="Z77" i="9"/>
  <c r="AC77" i="9"/>
  <c r="AF77" i="9"/>
  <c r="AI77" i="9"/>
  <c r="AL77" i="9"/>
  <c r="AO77" i="9"/>
  <c r="BH77" i="9"/>
  <c r="CC77" i="9"/>
  <c r="CF77" i="9"/>
  <c r="B85" i="9"/>
  <c r="E85" i="9"/>
  <c r="H85" i="9"/>
  <c r="N85" i="9"/>
  <c r="T85" i="9"/>
  <c r="W85" i="9"/>
  <c r="Z85" i="9"/>
  <c r="AC85" i="9"/>
  <c r="AF85" i="9"/>
  <c r="AI85" i="9"/>
  <c r="AL85" i="9"/>
  <c r="AO85" i="9"/>
  <c r="AR85" i="9"/>
  <c r="BH85" i="9"/>
  <c r="BK85" i="9"/>
  <c r="BT85" i="9"/>
  <c r="BW85" i="9"/>
  <c r="CC85" i="9"/>
  <c r="CF85" i="9"/>
  <c r="B86" i="9"/>
  <c r="E86" i="9"/>
  <c r="H86" i="9"/>
  <c r="N86" i="9"/>
  <c r="T86" i="9"/>
  <c r="W86" i="9"/>
  <c r="Z86" i="9"/>
  <c r="AC86" i="9"/>
  <c r="AF86" i="9"/>
  <c r="AI86" i="9"/>
  <c r="AL86" i="9"/>
  <c r="AO86" i="9"/>
  <c r="BH86" i="9"/>
  <c r="BK86" i="9"/>
  <c r="BT86" i="9"/>
  <c r="BW86" i="9"/>
  <c r="CC86" i="9"/>
  <c r="CF86" i="9"/>
  <c r="B95" i="9"/>
  <c r="E95" i="9"/>
  <c r="H95" i="9"/>
  <c r="N95" i="9"/>
  <c r="T95" i="9"/>
  <c r="W95" i="9"/>
  <c r="Z95" i="9"/>
  <c r="AC95" i="9"/>
  <c r="AF95" i="9"/>
  <c r="AI95" i="9"/>
  <c r="AL95" i="9"/>
  <c r="AO95" i="9"/>
  <c r="BH95" i="9"/>
  <c r="BT95" i="9"/>
  <c r="CC95" i="9"/>
  <c r="CF95" i="9"/>
  <c r="B96" i="9"/>
  <c r="E96" i="9"/>
  <c r="H96" i="9"/>
  <c r="N96" i="9"/>
  <c r="T96" i="9"/>
  <c r="W96" i="9"/>
  <c r="Z96" i="9"/>
  <c r="AC96" i="9"/>
  <c r="AF96" i="9"/>
  <c r="AI96" i="9"/>
  <c r="AL96" i="9"/>
  <c r="AO96" i="9"/>
  <c r="BH96" i="9"/>
  <c r="CC96" i="9"/>
  <c r="CF96" i="9"/>
  <c r="B101" i="9"/>
  <c r="E101" i="9"/>
  <c r="H101" i="9"/>
  <c r="N101" i="9"/>
  <c r="T101" i="9"/>
  <c r="W101" i="9"/>
  <c r="Z101" i="9"/>
  <c r="AC101" i="9"/>
  <c r="AF101" i="9"/>
  <c r="AI101" i="9"/>
  <c r="AL101" i="9"/>
  <c r="AO101" i="9"/>
  <c r="BH101" i="9"/>
  <c r="BT101" i="9"/>
  <c r="BU101" i="9"/>
  <c r="BW101" i="9"/>
  <c r="CC101" i="9"/>
  <c r="CF101" i="9"/>
  <c r="B102" i="9"/>
  <c r="E102" i="9"/>
  <c r="H102" i="9"/>
  <c r="N102" i="9"/>
  <c r="T102" i="9"/>
  <c r="W102" i="9"/>
  <c r="Z102" i="9"/>
  <c r="AC102" i="9"/>
  <c r="AF102" i="9"/>
  <c r="AI102" i="9"/>
  <c r="AL102" i="9"/>
  <c r="AO102" i="9"/>
  <c r="BH102" i="9"/>
  <c r="BT102" i="9"/>
  <c r="BW102" i="9"/>
  <c r="CC102" i="9"/>
  <c r="CF102" i="9"/>
  <c r="B108" i="9"/>
  <c r="E108" i="9"/>
  <c r="H108" i="9"/>
  <c r="K108" i="9"/>
  <c r="N108" i="9"/>
  <c r="T108" i="9"/>
  <c r="W108" i="9"/>
  <c r="Z108" i="9"/>
  <c r="AC108" i="9"/>
  <c r="AF108" i="9"/>
  <c r="AI108" i="9"/>
  <c r="AL108" i="9"/>
  <c r="AO108" i="9"/>
  <c r="AX108" i="9"/>
  <c r="BE108" i="9"/>
  <c r="BH108" i="9"/>
  <c r="BN108" i="9"/>
  <c r="BT108" i="9"/>
  <c r="BW108" i="9"/>
  <c r="BZ108" i="9"/>
  <c r="CC108" i="9"/>
  <c r="B109" i="9"/>
  <c r="E109" i="9"/>
  <c r="H109" i="9"/>
  <c r="K109" i="9"/>
  <c r="N109" i="9"/>
  <c r="T109" i="9"/>
  <c r="W109" i="9"/>
  <c r="Z109" i="9"/>
  <c r="AC109" i="9"/>
  <c r="AF109" i="9"/>
  <c r="AI109" i="9"/>
  <c r="AL109" i="9"/>
  <c r="AO109" i="9"/>
  <c r="BE109" i="9"/>
  <c r="BH109" i="9"/>
  <c r="BT109" i="9"/>
  <c r="CC109" i="9"/>
  <c r="B114" i="9"/>
  <c r="E114" i="9"/>
  <c r="H114" i="9"/>
  <c r="K114" i="9"/>
  <c r="N114" i="9"/>
  <c r="T114" i="9"/>
  <c r="W114" i="9"/>
  <c r="Z114" i="9"/>
  <c r="AC114" i="9"/>
  <c r="AF114" i="9"/>
  <c r="AI114" i="9"/>
  <c r="AL114" i="9"/>
  <c r="AO114" i="9"/>
  <c r="AU114" i="9"/>
  <c r="AX114" i="9"/>
  <c r="BB114" i="9"/>
  <c r="BE114" i="9"/>
  <c r="BH114" i="9"/>
  <c r="BN114" i="9"/>
  <c r="BW114" i="9"/>
  <c r="BZ114" i="9"/>
  <c r="CC114" i="9"/>
  <c r="B115" i="9"/>
  <c r="E115" i="9"/>
  <c r="H115" i="9"/>
  <c r="K115" i="9"/>
  <c r="N115" i="9"/>
  <c r="T115" i="9"/>
  <c r="W115" i="9"/>
  <c r="Z115" i="9"/>
  <c r="AC115" i="9"/>
  <c r="AF115" i="9"/>
  <c r="AI115" i="9"/>
  <c r="AL115" i="9"/>
  <c r="AO115" i="9"/>
  <c r="AX115" i="9"/>
  <c r="BB115" i="9"/>
  <c r="BE115" i="9"/>
  <c r="BH115" i="9"/>
  <c r="BN115" i="9"/>
  <c r="BQ115" i="9"/>
  <c r="BW115" i="9"/>
  <c r="BZ115" i="9"/>
  <c r="CC115" i="9"/>
  <c r="B126" i="9"/>
  <c r="E126" i="9"/>
  <c r="H126" i="9"/>
  <c r="K126" i="9"/>
  <c r="N126" i="9"/>
  <c r="T126" i="9"/>
  <c r="W126" i="9"/>
  <c r="Z126" i="9"/>
  <c r="AC126" i="9"/>
  <c r="AF126" i="9"/>
  <c r="AI126" i="9"/>
  <c r="AL126" i="9"/>
  <c r="AO126" i="9"/>
  <c r="AU126" i="9"/>
  <c r="AX126" i="9"/>
  <c r="BB126" i="9"/>
  <c r="BE126" i="9"/>
  <c r="BH126" i="9"/>
  <c r="BN126" i="9"/>
  <c r="BQ126" i="9"/>
  <c r="BT126" i="9"/>
  <c r="BW126" i="9"/>
  <c r="CC126" i="9"/>
  <c r="B127" i="9"/>
  <c r="E127" i="9"/>
  <c r="H127" i="9"/>
  <c r="K127" i="9"/>
  <c r="N127" i="9"/>
  <c r="T127" i="9"/>
  <c r="W127" i="9"/>
  <c r="Z127" i="9"/>
  <c r="AC127" i="9"/>
  <c r="AF127" i="9"/>
  <c r="AI127" i="9"/>
  <c r="AL127" i="9"/>
  <c r="AO127" i="9"/>
  <c r="AU127" i="9"/>
  <c r="AX127" i="9"/>
  <c r="BB127" i="9"/>
  <c r="BE127" i="9"/>
  <c r="BH127" i="9"/>
  <c r="BN127" i="9"/>
  <c r="BQ127" i="9"/>
  <c r="BT127" i="9"/>
  <c r="BW127" i="9"/>
  <c r="BZ127" i="9"/>
  <c r="CC127" i="9"/>
</calcChain>
</file>

<file path=xl/sharedStrings.xml><?xml version="1.0" encoding="utf-8"?>
<sst xmlns="http://schemas.openxmlformats.org/spreadsheetml/2006/main" count="2834" uniqueCount="634">
  <si>
    <t>Sample</t>
  </si>
  <si>
    <t>JJG1414 (polymict)</t>
  </si>
  <si>
    <t>BD2666 (polymict)</t>
  </si>
  <si>
    <t>JJG513 (polymict)</t>
  </si>
  <si>
    <t>Mineral</t>
  </si>
  <si>
    <t>Pn</t>
    <phoneticPr fontId="0" type="noConversion"/>
  </si>
  <si>
    <t>Cp</t>
    <phoneticPr fontId="0" type="noConversion"/>
  </si>
  <si>
    <t>Hz</t>
    <phoneticPr fontId="0" type="noConversion"/>
  </si>
  <si>
    <t>Po</t>
  </si>
  <si>
    <t>Analysis identifier</t>
  </si>
  <si>
    <t>JJG1414_A_Pn1-1_1</t>
  </si>
  <si>
    <t>JJG1414_A_Pn2-2_2</t>
  </si>
  <si>
    <t>JJG1414_A_Pn3-6_6</t>
  </si>
  <si>
    <t>JJG1414_A_Pn4-7_7</t>
  </si>
  <si>
    <t>JJG1414_A_Pn5-8_8</t>
  </si>
  <si>
    <t>JJG1414_B_Pn1-1_1</t>
  </si>
  <si>
    <t>JJG1414_B_Pn2-2_2</t>
  </si>
  <si>
    <t>JJG1414_B_Pn3-3_3</t>
  </si>
  <si>
    <t>JJG1414_B_Pn4-4_4</t>
  </si>
  <si>
    <t>average</t>
    <phoneticPr fontId="0" type="noConversion"/>
  </si>
  <si>
    <r>
      <t>1</t>
    </r>
    <r>
      <rPr>
        <sz val="10"/>
        <rFont val="Symbol"/>
        <family val="1"/>
        <charset val="2"/>
      </rPr>
      <t>s</t>
    </r>
  </si>
  <si>
    <t>JJG1414_A_Cp1-3_3</t>
  </si>
  <si>
    <t>JJG1414_A_Cp2-4_4</t>
  </si>
  <si>
    <t>JJG1414_A_Cp4-9_9 rpt</t>
  </si>
  <si>
    <t>BD2666_A_Cp1-1_1</t>
  </si>
  <si>
    <t>BD2666_A_Cp2-2_2</t>
  </si>
  <si>
    <t>BD2666_A_Cp3-3_3</t>
  </si>
  <si>
    <t>BD2666_A_Cp4-8_8</t>
  </si>
  <si>
    <t>BD2666_A_Cp5-11_11</t>
  </si>
  <si>
    <t>BD2666_B_Cp1-4_4</t>
  </si>
  <si>
    <t>BD2666_B_Cp2-5_5</t>
  </si>
  <si>
    <t>BD2666_B_Cp3-6_6</t>
  </si>
  <si>
    <t>BD2666_C_Cp1-1_1</t>
  </si>
  <si>
    <t>BD2666_C_Cp2-2_2</t>
  </si>
  <si>
    <t>BD2666_A_Pn1-4_4</t>
  </si>
  <si>
    <t>BD2666_A_Pn3-6_6</t>
  </si>
  <si>
    <t>BD2666_A_Pn4-7_7</t>
  </si>
  <si>
    <t>BD2666_A_Pn5-9_9</t>
  </si>
  <si>
    <t>BD2666_A_Pn6-10_10</t>
  </si>
  <si>
    <t>BD2666_B_Pn1-1_1</t>
  </si>
  <si>
    <t>BD2666_B_Pn2-2_2</t>
  </si>
  <si>
    <t>BD2666_B_Pn3-3_3</t>
  </si>
  <si>
    <t>BD2666_B_Pn4-7_7</t>
  </si>
  <si>
    <t>BD2666_B_Pn5-11_11</t>
  </si>
  <si>
    <t>BD2666_C_Pn1-3_3</t>
  </si>
  <si>
    <t>BD2666_B_Pn6-12_12</t>
  </si>
  <si>
    <t>BD2666_B_Hz1-8_8</t>
  </si>
  <si>
    <t>BD2666_B_Hz2-9_9</t>
  </si>
  <si>
    <t>BD2666_B_Hz7-13_13</t>
  </si>
  <si>
    <t>BD2666_B_Hz3-10_10</t>
  </si>
  <si>
    <t>JJG513_Pn1-1_1</t>
  </si>
  <si>
    <t>JJG513_Pn2-2_2</t>
  </si>
  <si>
    <t>JJG513_Pn3-3_3</t>
  </si>
  <si>
    <t>JJG513_S pink 1-4_4</t>
  </si>
  <si>
    <t>JJG513_S pink 2-6_6</t>
  </si>
  <si>
    <t>Fe</t>
  </si>
  <si>
    <t>Co</t>
  </si>
  <si>
    <t>Ni</t>
  </si>
  <si>
    <t>Cu</t>
  </si>
  <si>
    <t>Zn</t>
  </si>
  <si>
    <t>Pb</t>
  </si>
  <si>
    <t>S</t>
  </si>
  <si>
    <t>O</t>
  </si>
  <si>
    <t>Total</t>
  </si>
  <si>
    <t>Fe at%</t>
  </si>
  <si>
    <t>Co at%</t>
  </si>
  <si>
    <t>Ni at%</t>
  </si>
  <si>
    <t>Cu at%</t>
  </si>
  <si>
    <t>S at%</t>
  </si>
  <si>
    <t>Me/S</t>
  </si>
  <si>
    <t>Cu/Me</t>
  </si>
  <si>
    <t>(Ni+Co)/Fe</t>
  </si>
  <si>
    <t>pn pentlandite, cp chalcopyrite, hz heazlewoodite, po pyrrhotite</t>
  </si>
  <si>
    <t>Me is metal (=Fe, Co, Ni, Cu atomic)</t>
  </si>
  <si>
    <t>XM1/422 Ni-rich spinel harzburgite</t>
  </si>
  <si>
    <t>XM1/422</t>
  </si>
  <si>
    <t>XM1/142 PKP</t>
  </si>
  <si>
    <t>XM1/341 PKP</t>
  </si>
  <si>
    <t>XM1/345 PKP</t>
  </si>
  <si>
    <t>BLFX-3 MARID</t>
  </si>
  <si>
    <t>DU-1 Polymict</t>
  </si>
  <si>
    <t>BD2666 Polymict</t>
  </si>
  <si>
    <t>JJG1414 Polymict</t>
  </si>
  <si>
    <t>JJG513 Polymict</t>
  </si>
  <si>
    <t>Corr. factor*</t>
  </si>
  <si>
    <t>Hz</t>
  </si>
  <si>
    <t>Djerf</t>
  </si>
  <si>
    <t>Pn</t>
  </si>
  <si>
    <t>Pn</t>
    <phoneticPr fontId="0" type="noConversion"/>
  </si>
  <si>
    <t>Pn alt</t>
  </si>
  <si>
    <t>Pn (or Hz?)</t>
  </si>
  <si>
    <t>Pn+Hz</t>
    <phoneticPr fontId="0" type="noConversion"/>
  </si>
  <si>
    <t>Pn±Hz</t>
    <phoneticPr fontId="0" type="noConversion"/>
  </si>
  <si>
    <t>Hz+Pn</t>
    <phoneticPr fontId="0" type="noConversion"/>
  </si>
  <si>
    <t>Hz</t>
    <phoneticPr fontId="0" type="noConversion"/>
  </si>
  <si>
    <t>Cp</t>
    <phoneticPr fontId="0" type="noConversion"/>
  </si>
  <si>
    <t>Pn±Cp</t>
    <phoneticPr fontId="0" type="noConversion"/>
  </si>
  <si>
    <t>Cp+Pn</t>
    <phoneticPr fontId="0" type="noConversion"/>
  </si>
  <si>
    <t>Dig</t>
    <phoneticPr fontId="0" type="noConversion"/>
  </si>
  <si>
    <t>Dig±Hz(Pn)</t>
    <phoneticPr fontId="0" type="noConversion"/>
  </si>
  <si>
    <t>Cp±Pn</t>
    <phoneticPr fontId="0" type="noConversion"/>
  </si>
  <si>
    <t>Cp</t>
  </si>
  <si>
    <t>Pn (fractured)</t>
  </si>
  <si>
    <t>Cp+Pn</t>
  </si>
  <si>
    <t>Pn (±Mgt)</t>
  </si>
  <si>
    <t>Pn (fractures)</t>
  </si>
  <si>
    <t>Cp±Hz</t>
  </si>
  <si>
    <t>Grain#</t>
  </si>
  <si>
    <t>4a</t>
  </si>
  <si>
    <t>4b</t>
  </si>
  <si>
    <t>5a</t>
  </si>
  <si>
    <t>5b</t>
  </si>
  <si>
    <t>Lab</t>
  </si>
  <si>
    <t>UTAS</t>
  </si>
  <si>
    <t>MQ</t>
  </si>
  <si>
    <t>LOD</t>
  </si>
  <si>
    <t>Analysis</t>
  </si>
  <si>
    <t>MA27C011</t>
  </si>
  <si>
    <t>MA27C012</t>
  </si>
  <si>
    <t>MA27C024</t>
  </si>
  <si>
    <t>422_2-NI1</t>
  </si>
  <si>
    <t>422_2-N1B</t>
  </si>
  <si>
    <t>422_1-N1</t>
  </si>
  <si>
    <t>422_1-N1B</t>
  </si>
  <si>
    <t>422S3-H1</t>
  </si>
  <si>
    <t>422S1-N1</t>
  </si>
  <si>
    <t>422S1-N2</t>
  </si>
  <si>
    <t>422S1-N3</t>
  </si>
  <si>
    <t>MA27C014_2</t>
    <phoneticPr fontId="0" type="noConversion"/>
  </si>
  <si>
    <t>MA27C015</t>
  </si>
  <si>
    <t>MA27C016</t>
  </si>
  <si>
    <t>MA27C017</t>
  </si>
  <si>
    <t>MA27C018</t>
  </si>
  <si>
    <t>MA27C019</t>
  </si>
  <si>
    <t>MA27C022_2</t>
    <phoneticPr fontId="0" type="noConversion"/>
  </si>
  <si>
    <t>MA27C023</t>
  </si>
  <si>
    <t>422_1-HZ1</t>
  </si>
  <si>
    <t>422S1-N4</t>
  </si>
  <si>
    <t>422S3-H2</t>
  </si>
  <si>
    <t>MA27C009</t>
  </si>
  <si>
    <t>MA27C010</t>
  </si>
  <si>
    <t>422_2-D1</t>
  </si>
  <si>
    <t>422_2-D1B</t>
  </si>
  <si>
    <t>142M-S1</t>
  </si>
  <si>
    <t>142M-S2</t>
  </si>
  <si>
    <t>142M-S3</t>
  </si>
  <si>
    <t>142M-S3B</t>
  </si>
  <si>
    <t>142M-S5</t>
  </si>
  <si>
    <t>142M-S5B</t>
  </si>
  <si>
    <t>142M-S6</t>
  </si>
  <si>
    <t>142M-S8A</t>
  </si>
  <si>
    <t>142M-S8B</t>
  </si>
  <si>
    <t>142M-9A</t>
  </si>
  <si>
    <t>142M-9B</t>
  </si>
  <si>
    <t>142M-10</t>
  </si>
  <si>
    <t>142M-11A</t>
  </si>
  <si>
    <t>142M-11B</t>
  </si>
  <si>
    <t>142M-12</t>
  </si>
  <si>
    <t>142M-13</t>
  </si>
  <si>
    <t>142M-14</t>
  </si>
  <si>
    <t>142M-15</t>
  </si>
  <si>
    <t>142M-16</t>
  </si>
  <si>
    <t>142S-P1</t>
  </si>
  <si>
    <t>142S-P2</t>
  </si>
  <si>
    <t>142S-P3</t>
  </si>
  <si>
    <t>142S-P4</t>
  </si>
  <si>
    <t>142S-P5</t>
  </si>
  <si>
    <t>341S-S1</t>
  </si>
  <si>
    <t>341S-S2</t>
  </si>
  <si>
    <t>341M-1</t>
  </si>
  <si>
    <t>341M-2</t>
  </si>
  <si>
    <t>341M-3</t>
  </si>
  <si>
    <t>341M-4</t>
  </si>
  <si>
    <t>345IP-S1</t>
  </si>
  <si>
    <t>345IP-S2</t>
  </si>
  <si>
    <t>345IP-S3</t>
  </si>
  <si>
    <t>345S-1</t>
  </si>
  <si>
    <t>345S-2</t>
  </si>
  <si>
    <t>345S-H1</t>
  </si>
  <si>
    <t>345S-3</t>
  </si>
  <si>
    <t>345S-P1</t>
  </si>
  <si>
    <t>BLF-S1A</t>
  </si>
  <si>
    <t>BLF-S1B</t>
  </si>
  <si>
    <t>BLF-S2A</t>
  </si>
  <si>
    <t>BLF-S2B</t>
  </si>
  <si>
    <t>BLF-S2C</t>
  </si>
  <si>
    <t>DU1S-P1</t>
  </si>
  <si>
    <t>DU1S-P2</t>
  </si>
  <si>
    <t>DU1S-P3</t>
  </si>
  <si>
    <t>DU1S-P4</t>
  </si>
  <si>
    <t>DU1S-P5</t>
  </si>
  <si>
    <t>DU1S-H1</t>
  </si>
  <si>
    <t>DU1S-H2</t>
  </si>
  <si>
    <t>DU1S-H3</t>
  </si>
  <si>
    <t>DU1S-H4</t>
  </si>
  <si>
    <t>DU1S-P6</t>
  </si>
  <si>
    <t>DU1S-P7</t>
  </si>
  <si>
    <t>DU1M-P1</t>
  </si>
  <si>
    <t>DU1M-C1</t>
  </si>
  <si>
    <t>DU1M-C2</t>
  </si>
  <si>
    <t>DU1M-C3</t>
  </si>
  <si>
    <t>DU1M-P2</t>
  </si>
  <si>
    <t>DU1M-SM</t>
  </si>
  <si>
    <t>DU1M-C4</t>
  </si>
  <si>
    <t>DU1M-P3</t>
  </si>
  <si>
    <t>DU1M-D1</t>
  </si>
  <si>
    <t>DU1M-C5</t>
  </si>
  <si>
    <t>DU1M-D2</t>
  </si>
  <si>
    <t>DU1M-C6</t>
  </si>
  <si>
    <t>DU1M-P4</t>
  </si>
  <si>
    <t>DU1M-H1</t>
  </si>
  <si>
    <t>DU1M-H2</t>
  </si>
  <si>
    <t>2666-C1</t>
  </si>
  <si>
    <t>2666-C2</t>
  </si>
  <si>
    <t>2666-C3</t>
  </si>
  <si>
    <t>2666-P1</t>
  </si>
  <si>
    <t>2666-P2</t>
  </si>
  <si>
    <t>2666-P3</t>
  </si>
  <si>
    <t>2666-P4</t>
  </si>
  <si>
    <t>2666-C4</t>
  </si>
  <si>
    <t>2666B-P1</t>
  </si>
  <si>
    <t>2666B-P2</t>
  </si>
  <si>
    <t>2666B-P2B</t>
  </si>
  <si>
    <t>2666B-P3</t>
  </si>
  <si>
    <t>2666BP3B</t>
  </si>
  <si>
    <t>2666B-H1</t>
  </si>
  <si>
    <t>2666B-H2</t>
  </si>
  <si>
    <t>2666B-H3</t>
  </si>
  <si>
    <t>2666B-C1</t>
  </si>
  <si>
    <t>2666B-C2</t>
  </si>
  <si>
    <t>2666C-C1</t>
  </si>
  <si>
    <t>2666C-P1</t>
  </si>
  <si>
    <t>2666CP1B</t>
  </si>
  <si>
    <t>1414B-P1</t>
  </si>
  <si>
    <t>1414B-P2</t>
  </si>
  <si>
    <t>1414BP2B</t>
  </si>
  <si>
    <t>1414B-P3</t>
  </si>
  <si>
    <t>1414BP3B</t>
  </si>
  <si>
    <t>1414B-P4</t>
  </si>
  <si>
    <t>1414AP1A</t>
  </si>
  <si>
    <t>1414AP1B</t>
  </si>
  <si>
    <t>1414AP1C</t>
  </si>
  <si>
    <t>1414AP2</t>
  </si>
  <si>
    <t>1414AP2B</t>
  </si>
  <si>
    <t>1414AC1</t>
  </si>
  <si>
    <t>1414AC2</t>
  </si>
  <si>
    <t>1414AC3</t>
  </si>
  <si>
    <t>1414AP3</t>
  </si>
  <si>
    <t>1414AP3B</t>
  </si>
  <si>
    <t>1414AP5</t>
  </si>
  <si>
    <t>1414AP5B</t>
  </si>
  <si>
    <t>1414AC5</t>
  </si>
  <si>
    <t>1414AP6</t>
  </si>
  <si>
    <t>513-P1</t>
  </si>
  <si>
    <t>513-P2</t>
  </si>
  <si>
    <t>513-FS1A</t>
  </si>
  <si>
    <t>513-FS1B</t>
  </si>
  <si>
    <t>513-FS2</t>
  </si>
  <si>
    <t>513-P5</t>
  </si>
  <si>
    <t>Comments</t>
  </si>
  <si>
    <t>Structural</t>
  </si>
  <si>
    <t>Os-Ir-Ru</t>
  </si>
  <si>
    <t>Ru</t>
  </si>
  <si>
    <t>PGE</t>
  </si>
  <si>
    <t>PGE+Tl</t>
  </si>
  <si>
    <t>Pb-Ag-Cd</t>
  </si>
  <si>
    <t>Pb-Cd</t>
  </si>
  <si>
    <t>As-Se-Sb</t>
  </si>
  <si>
    <t>Os-Ru-Ir-Sb-Tl-Pb</t>
  </si>
  <si>
    <t>PLGE</t>
  </si>
  <si>
    <t>Pt</t>
  </si>
  <si>
    <t>Pt-Pd</t>
  </si>
  <si>
    <t>Pd</t>
  </si>
  <si>
    <t>Rh</t>
  </si>
  <si>
    <t>Pd-Pt</t>
  </si>
  <si>
    <t>Os-Ir</t>
  </si>
  <si>
    <t>Inclusions</t>
  </si>
  <si>
    <t>Ga nugget</t>
  </si>
  <si>
    <t>As-Te-Tl-Sb, Pt-Bi</t>
  </si>
  <si>
    <t>Se-Bi-Te-Pb-Ca</t>
  </si>
  <si>
    <t>Ir</t>
  </si>
  <si>
    <t>Bi-Tl</t>
  </si>
  <si>
    <t>Ag</t>
  </si>
  <si>
    <t>Au</t>
  </si>
  <si>
    <t>Cd</t>
  </si>
  <si>
    <t>silicate</t>
  </si>
  <si>
    <t>Si-Ti</t>
  </si>
  <si>
    <t>Other comments</t>
  </si>
  <si>
    <t>high As-Bi</t>
    <phoneticPr fontId="0" type="noConversion"/>
  </si>
  <si>
    <t>Pb-Ta-Cu var.</t>
  </si>
  <si>
    <t>incl in cpx</t>
  </si>
  <si>
    <t>incl in phl</t>
  </si>
  <si>
    <t>Ga zoned</t>
  </si>
  <si>
    <t>Zn zoning</t>
  </si>
  <si>
    <t>Cu variations</t>
  </si>
  <si>
    <t>Cu-rich zone</t>
  </si>
  <si>
    <t>Cu-rich zones</t>
  </si>
  <si>
    <t>Cu zoning</t>
  </si>
  <si>
    <t>Monitored for contamination</t>
  </si>
  <si>
    <t>S (wt%)</t>
    <phoneticPr fontId="0" type="noConversion"/>
  </si>
  <si>
    <t>bdl</t>
    <phoneticPr fontId="0" type="noConversion"/>
  </si>
  <si>
    <t>nd</t>
  </si>
  <si>
    <t>na</t>
  </si>
  <si>
    <t>NIST610</t>
  </si>
  <si>
    <t>(Semi-)quantified</t>
  </si>
  <si>
    <t>Cr</t>
  </si>
  <si>
    <t>&lt;0.027</t>
  </si>
  <si>
    <t>&lt;0.019</t>
  </si>
  <si>
    <t>&lt;0.0113</t>
  </si>
  <si>
    <t>&lt;0.049</t>
  </si>
  <si>
    <t>&lt;0.0294</t>
  </si>
  <si>
    <t>&lt;0.0321</t>
  </si>
  <si>
    <t>&lt;0.0230</t>
  </si>
  <si>
    <t>&lt;0.058</t>
  </si>
  <si>
    <t>PGE-A</t>
  </si>
  <si>
    <t>bdl</t>
  </si>
  <si>
    <t>As</t>
  </si>
  <si>
    <t>Se</t>
  </si>
  <si>
    <t>Te</t>
  </si>
  <si>
    <t>Tl</t>
  </si>
  <si>
    <t>Bi</t>
  </si>
  <si>
    <t>Highly siderophile elements</t>
  </si>
  <si>
    <t>Os*</t>
  </si>
  <si>
    <t>Ir*</t>
  </si>
  <si>
    <t>Ru*</t>
  </si>
  <si>
    <t>Rh*</t>
  </si>
  <si>
    <t>Ar</t>
  </si>
  <si>
    <t>Pt*</t>
  </si>
  <si>
    <t>Pd*</t>
  </si>
  <si>
    <t>Au*</t>
  </si>
  <si>
    <t>&lt;0.0017</t>
  </si>
  <si>
    <t>&lt;0.0040</t>
  </si>
  <si>
    <t>&lt;0.0046</t>
  </si>
  <si>
    <t>&lt;0.0124</t>
  </si>
  <si>
    <t>&lt;0.0044</t>
  </si>
  <si>
    <t>&lt;0.0032</t>
  </si>
  <si>
    <t>&lt;0.0027</t>
  </si>
  <si>
    <t>&lt;0.0070</t>
  </si>
  <si>
    <t>&lt;0.0057</t>
  </si>
  <si>
    <t>&lt;0.0053</t>
  </si>
  <si>
    <t>Includes samples with suspected inclusions, mixed analyses (sulphide-sulphide and sulphide-serpentine)</t>
  </si>
  <si>
    <t>UTAS, University of Tasmania, MQ Macquarie University, LOD detection limit, Avg average, incl inclusion, cpx clinopyroxene, phl phlogopite, var variations, uncorr uncorrected, bdl below detection limit, nd not determined</t>
  </si>
  <si>
    <t>Sample/# of grains averaged</t>
  </si>
  <si>
    <t>XM1/341</t>
  </si>
  <si>
    <t>XM1/345</t>
  </si>
  <si>
    <t>XM1/345 (n=1)</t>
  </si>
  <si>
    <t>BLMX-2</t>
  </si>
  <si>
    <t>BLMX-4</t>
  </si>
  <si>
    <t>BLMX-7</t>
  </si>
  <si>
    <t>MSHX-2</t>
  </si>
  <si>
    <t>MSHX-3</t>
  </si>
  <si>
    <t>MSHX-3 (n = 1)</t>
  </si>
  <si>
    <t>XM1/142</t>
    <phoneticPr fontId="0" type="noConversion"/>
  </si>
  <si>
    <t>Grain/mean/standard deviation</t>
  </si>
  <si>
    <t>XM1/341-1</t>
  </si>
  <si>
    <t>XM1/341-2</t>
  </si>
  <si>
    <t>XM1/341-3</t>
  </si>
  <si>
    <t>xm1-341-04-p</t>
  </si>
  <si>
    <t>XM1/341-5</t>
  </si>
  <si>
    <t>XM1/341-6</t>
  </si>
  <si>
    <t>XM1/341-7</t>
  </si>
  <si>
    <t>xm1-341-08-p</t>
  </si>
  <si>
    <t>XM1/341-13</t>
  </si>
  <si>
    <t>XM1/341-14</t>
  </si>
  <si>
    <t>XM1/341-15</t>
  </si>
  <si>
    <t>mean</t>
  </si>
  <si>
    <t>sd</t>
  </si>
  <si>
    <t>XM1/341-9</t>
  </si>
  <si>
    <t>XM1/341-11</t>
  </si>
  <si>
    <t>XM1-345-1</t>
  </si>
  <si>
    <t>XM1-345-2</t>
  </si>
  <si>
    <t>XM1-345-3</t>
  </si>
  <si>
    <t>XM1-345-4</t>
  </si>
  <si>
    <t>XM1-345-5</t>
  </si>
  <si>
    <t>XM1-345-6</t>
  </si>
  <si>
    <t>XM1-345-7</t>
  </si>
  <si>
    <t>XM1-345-8</t>
  </si>
  <si>
    <t>XM1-345-9</t>
  </si>
  <si>
    <t>XM1-345-11</t>
  </si>
  <si>
    <t>XM1-345-12</t>
  </si>
  <si>
    <t>XM1-345-10</t>
  </si>
  <si>
    <t>BLMX2_1</t>
  </si>
  <si>
    <t>BLMX2_2</t>
  </si>
  <si>
    <t>BLMX2_3</t>
  </si>
  <si>
    <t>BLMX2_4</t>
  </si>
  <si>
    <t>BLMX2_5</t>
  </si>
  <si>
    <t>BLMX2_6</t>
  </si>
  <si>
    <t>BLMX4_1</t>
  </si>
  <si>
    <t>BLMX4_2</t>
  </si>
  <si>
    <t>BLMX4_3</t>
  </si>
  <si>
    <t>BLMX4_4</t>
  </si>
  <si>
    <t>BLMX4_5</t>
  </si>
  <si>
    <t>BLMX4_6</t>
  </si>
  <si>
    <t>BLMX4_7</t>
  </si>
  <si>
    <t>BLMX4_8</t>
  </si>
  <si>
    <t>BLMX4_9</t>
  </si>
  <si>
    <t>BLMX4_10</t>
  </si>
  <si>
    <t>BLMX7_2</t>
  </si>
  <si>
    <t>BLMX7_3</t>
  </si>
  <si>
    <t>BLMX7_4</t>
  </si>
  <si>
    <t>BLMX7_5</t>
  </si>
  <si>
    <t>BLMX7_6</t>
  </si>
  <si>
    <t>MSHX_2_1_1</t>
  </si>
  <si>
    <t>MSHX_2_1_2</t>
  </si>
  <si>
    <t>MSHX_2_1_3</t>
  </si>
  <si>
    <t>MSHX_2_1_4</t>
  </si>
  <si>
    <t>MSHX_2_1_5</t>
  </si>
  <si>
    <t>MSHX_2_1_6</t>
  </si>
  <si>
    <t>MSHX_2_1_7</t>
  </si>
  <si>
    <t>MSHX_2_1_8</t>
  </si>
  <si>
    <t>MSHX_2_1_9</t>
  </si>
  <si>
    <t>MSHX_2_1_10</t>
  </si>
  <si>
    <t>MSHX_2_1_11</t>
  </si>
  <si>
    <t>MSHX_2_1_12</t>
  </si>
  <si>
    <t>MSHX_2_1_13</t>
  </si>
  <si>
    <t>MSHX_2_1_15</t>
  </si>
  <si>
    <t>MSHX_2_1_16</t>
  </si>
  <si>
    <t>MSHX_2_1_17</t>
  </si>
  <si>
    <t>MSHX_2_1_18</t>
  </si>
  <si>
    <t>MSHX_2_2_1</t>
  </si>
  <si>
    <t>MSHX_2_2_2</t>
  </si>
  <si>
    <t>MSHX_2_2_3</t>
  </si>
  <si>
    <t>MSHX_2_2_4</t>
  </si>
  <si>
    <t>MSHX_2_2_5</t>
  </si>
  <si>
    <t>MSHX_3_1</t>
  </si>
  <si>
    <t>MSHX_3_3</t>
  </si>
  <si>
    <t>MSHX_3_4</t>
  </si>
  <si>
    <t>MSHX_3_5</t>
  </si>
  <si>
    <t>MSHX_3_6</t>
  </si>
  <si>
    <t>MSHX_3_7</t>
  </si>
  <si>
    <t>MSHX_3_9</t>
  </si>
  <si>
    <t>MSHX_3_10</t>
  </si>
  <si>
    <t>MSHX_3_2</t>
  </si>
  <si>
    <t>MSHX_3_8</t>
  </si>
  <si>
    <t>st dev</t>
  </si>
  <si>
    <t>chromite</t>
  </si>
  <si>
    <t>ilmenite/LIMA</t>
  </si>
  <si>
    <t>Al-chromite</t>
  </si>
  <si>
    <t>spinel</t>
  </si>
  <si>
    <t>Al chromite</t>
  </si>
  <si>
    <t>Comment</t>
  </si>
  <si>
    <t>small/?late</t>
  </si>
  <si>
    <t>variable Al, Cr</t>
  </si>
  <si>
    <t>variable Al, Cr, Fe</t>
  </si>
  <si>
    <t>type 2</t>
  </si>
  <si>
    <t>zoned</t>
  </si>
  <si>
    <t xml:space="preserve">MgO   </t>
  </si>
  <si>
    <t xml:space="preserve">FeO   </t>
  </si>
  <si>
    <t xml:space="preserve">MnO   </t>
  </si>
  <si>
    <t xml:space="preserve">NiO   </t>
  </si>
  <si>
    <t>ZnO</t>
  </si>
  <si>
    <t xml:space="preserve">Total </t>
  </si>
  <si>
    <t>Cations per formula unit (4 oxygens)</t>
  </si>
  <si>
    <t xml:space="preserve">Ti </t>
  </si>
  <si>
    <t>Mg</t>
  </si>
  <si>
    <t xml:space="preserve">Fe2+ </t>
  </si>
  <si>
    <t xml:space="preserve">Mn </t>
  </si>
  <si>
    <t xml:space="preserve">Ni  </t>
  </si>
  <si>
    <t>Fe3+</t>
  </si>
  <si>
    <t>Al</t>
  </si>
  <si>
    <t>V</t>
  </si>
  <si>
    <r>
      <t>Fe</t>
    </r>
    <r>
      <rPr>
        <vertAlign val="superscript"/>
        <sz val="10"/>
        <rFont val="Times Roman"/>
      </rPr>
      <t>3+</t>
    </r>
    <r>
      <rPr>
        <sz val="10"/>
        <rFont val="Times Roman"/>
      </rPr>
      <t>/(Fe</t>
    </r>
    <r>
      <rPr>
        <vertAlign val="superscript"/>
        <sz val="10"/>
        <rFont val="Times Roman"/>
      </rPr>
      <t>3+</t>
    </r>
    <r>
      <rPr>
        <sz val="10"/>
        <rFont val="Times Roman"/>
      </rPr>
      <t>+Fe</t>
    </r>
    <r>
      <rPr>
        <vertAlign val="superscript"/>
        <sz val="10"/>
        <rFont val="Times Roman"/>
      </rPr>
      <t>2+</t>
    </r>
    <r>
      <rPr>
        <sz val="10"/>
        <rFont val="Times Roman"/>
      </rPr>
      <t>)</t>
    </r>
  </si>
  <si>
    <t>Mg#</t>
  </si>
  <si>
    <t>Cr#</t>
  </si>
  <si>
    <t>P</t>
  </si>
  <si>
    <t>&lt;LOD</t>
  </si>
  <si>
    <t>Mg25</t>
  </si>
  <si>
    <t>Al27</t>
  </si>
  <si>
    <t>Si29</t>
  </si>
  <si>
    <t>Ca44</t>
  </si>
  <si>
    <t>Sc45</t>
  </si>
  <si>
    <t>Ti47</t>
  </si>
  <si>
    <t>V51</t>
  </si>
  <si>
    <t>Cr53</t>
  </si>
  <si>
    <t>Mn55</t>
  </si>
  <si>
    <t>Co59</t>
  </si>
  <si>
    <t>Ni61</t>
  </si>
  <si>
    <t>Cu63</t>
  </si>
  <si>
    <t>Zn66</t>
  </si>
  <si>
    <t>Se82</t>
  </si>
  <si>
    <t>Ru101</t>
  </si>
  <si>
    <t>Rh103</t>
  </si>
  <si>
    <t>Pd105</t>
  </si>
  <si>
    <t>Ag107</t>
  </si>
  <si>
    <t>Cd111</t>
  </si>
  <si>
    <t>Te126</t>
  </si>
  <si>
    <t>W182</t>
  </si>
  <si>
    <t>Os189</t>
  </si>
  <si>
    <t>Ir193</t>
  </si>
  <si>
    <t>Pt195</t>
  </si>
  <si>
    <t>Pb208</t>
  </si>
  <si>
    <t>Source file</t>
  </si>
  <si>
    <t>MgO(%)</t>
  </si>
  <si>
    <t>Al2O3(%)</t>
  </si>
  <si>
    <t>SiO2(%)</t>
  </si>
  <si>
    <t>P2O5(%)</t>
  </si>
  <si>
    <t>CaO(%)</t>
  </si>
  <si>
    <t>TiO2(%)</t>
  </si>
  <si>
    <t>Cr2O3(%)</t>
  </si>
  <si>
    <t>MnO(%)</t>
  </si>
  <si>
    <t>Au197</t>
  </si>
  <si>
    <t>Ru, Rh and Pd are corrected for argide interference using measured Ar production rates</t>
  </si>
  <si>
    <t>rsd</t>
  </si>
  <si>
    <t>XM1-142 ilmenite avg (9)</t>
  </si>
  <si>
    <t>SPOT-142-SPN-06.d</t>
  </si>
  <si>
    <t>SPOT-142-SPN-05.d</t>
  </si>
  <si>
    <t>SPOT-142-SPN-03.d</t>
  </si>
  <si>
    <t>SPOT-142-SPN-02B.d</t>
  </si>
  <si>
    <t>SPOT-142-SPN-02A.d</t>
  </si>
  <si>
    <t>SPOT-142-SPN-01B.d</t>
  </si>
  <si>
    <t>SPOT-142-SPN-01A.d</t>
  </si>
  <si>
    <t>all &lt;LOD</t>
  </si>
  <si>
    <t>XM1-142 Chromite avg (3)</t>
  </si>
  <si>
    <t>SPOT-142-SPN-07.d</t>
  </si>
  <si>
    <t>SPOT-142-SPN-04.d</t>
  </si>
  <si>
    <t>XM1-422 chromite avg (2)</t>
  </si>
  <si>
    <t>SPOT-422-SPN-05.d</t>
  </si>
  <si>
    <t>SPOT-422-SPINEL-01.d</t>
  </si>
  <si>
    <t>XM1-345 Ilm/LIMA avg (3)</t>
  </si>
  <si>
    <t>XM1-345-14</t>
  </si>
  <si>
    <t>XM1-345-13</t>
  </si>
  <si>
    <t>XM1-345 chromite avg (7)</t>
  </si>
  <si>
    <t>XM1-345-18</t>
  </si>
  <si>
    <t>XM1-341 chromite avg (6)</t>
  </si>
  <si>
    <t>XM1-341-16C</t>
  </si>
  <si>
    <t>XM1-341-16B</t>
  </si>
  <si>
    <t>XM1-341-16A</t>
  </si>
  <si>
    <t>XM1-341-15</t>
  </si>
  <si>
    <t>XM1-341-13</t>
  </si>
  <si>
    <t>XM1-341-1</t>
  </si>
  <si>
    <t>MSHX3 chromite avg (5)</t>
  </si>
  <si>
    <t>MSHX3-MAP8</t>
  </si>
  <si>
    <t>MSHX3-9X</t>
  </si>
  <si>
    <t>MSHX3-8X</t>
  </si>
  <si>
    <t>MSHX3-6B</t>
  </si>
  <si>
    <t>MSHX3-6AX</t>
  </si>
  <si>
    <t>MSHX2-2 Al-chromite avg (6)</t>
  </si>
  <si>
    <t>MSHX2-2-6C</t>
  </si>
  <si>
    <t>MSHX2-2-6BX</t>
  </si>
  <si>
    <t>MSHX2-2-6AX</t>
  </si>
  <si>
    <t>MSHX2-2-4X</t>
  </si>
  <si>
    <t>MSHX2-2-3</t>
  </si>
  <si>
    <t>MSHX2-2-1X</t>
  </si>
  <si>
    <t>MSHX2-1 (6) with sf incl</t>
  </si>
  <si>
    <t>MSHX2-1-9B</t>
  </si>
  <si>
    <t>MSHX2-1-9AX</t>
  </si>
  <si>
    <t>MSHX2-1-13B</t>
  </si>
  <si>
    <t>MSHX2-1-12B</t>
  </si>
  <si>
    <t>MSHX2-1-10B</t>
  </si>
  <si>
    <t>MSHX2-1-10A</t>
  </si>
  <si>
    <t>MSHX2-1 Al-chromite avg (15)</t>
  </si>
  <si>
    <t>MSHX2-1-8B</t>
  </si>
  <si>
    <t>MSHX2-1-8</t>
  </si>
  <si>
    <t>MSHX2-1-6</t>
  </si>
  <si>
    <t>MSHX2-1-5</t>
  </si>
  <si>
    <t>MSHX2-1-2X</t>
  </si>
  <si>
    <t>MSHX2-1-16BX</t>
  </si>
  <si>
    <t>MSHX2-1-16AX</t>
  </si>
  <si>
    <t>MSHX2-1-13BX</t>
  </si>
  <si>
    <t>MSHX2-1-13AX</t>
  </si>
  <si>
    <t>MSHX2-1-12BX</t>
  </si>
  <si>
    <t>MSHX2-1-12AX</t>
  </si>
  <si>
    <t>MSHX2-1-11</t>
  </si>
  <si>
    <t>MSHX2-1-10C</t>
  </si>
  <si>
    <t>MSHX2-1-10BX</t>
  </si>
  <si>
    <t>MSHX2-1-10AX</t>
  </si>
  <si>
    <t>BLMX7 with sf incl</t>
  </si>
  <si>
    <t>BLMX7 Al chromite avg (5)</t>
  </si>
  <si>
    <t>BLMX7-7</t>
  </si>
  <si>
    <t>BLMX7-6</t>
  </si>
  <si>
    <t>BLMX7-5B</t>
  </si>
  <si>
    <t>BLMX7-5A</t>
  </si>
  <si>
    <t>BLMX7-2</t>
  </si>
  <si>
    <t>BLMX4 spinel avg (18)</t>
  </si>
  <si>
    <t>BLMX4-MAP3</t>
  </si>
  <si>
    <t>BLMX4-MAP2</t>
  </si>
  <si>
    <t>BLMX4-9C</t>
  </si>
  <si>
    <t>BLMX4-9B</t>
  </si>
  <si>
    <t>BLMX4-9A</t>
  </si>
  <si>
    <t>BLMX4-8B</t>
  </si>
  <si>
    <t>BLMX4-8A</t>
  </si>
  <si>
    <t>BLMX4-7</t>
  </si>
  <si>
    <t>BLMX4-6</t>
  </si>
  <si>
    <t>BLMX4-5B</t>
  </si>
  <si>
    <t>BLMX4-5A</t>
  </si>
  <si>
    <t>BLMX4-4B</t>
  </si>
  <si>
    <t>BLMX4-4A</t>
  </si>
  <si>
    <t>BLMX4-1B</t>
  </si>
  <si>
    <t>BLMX4-1A</t>
  </si>
  <si>
    <t>BLMX4-12A</t>
  </si>
  <si>
    <t>BLMX4-10</t>
  </si>
  <si>
    <t>Different numbers after sample name denote different grains, letters denote different spots within the same grain; list of elements varied slightly between sessions</t>
  </si>
  <si>
    <r>
      <rPr>
        <b/>
        <sz val="12"/>
        <rFont val="Cambria"/>
        <family val="1"/>
      </rPr>
      <t>Appendix 4</t>
    </r>
    <r>
      <rPr>
        <sz val="12"/>
        <rFont val="Cambria"/>
        <family val="1"/>
      </rPr>
      <t xml:space="preserve"> Average major oxide compositions (wt%) and cations per forumula unit of spinel grains and one ilmenite grain (Fe</t>
    </r>
    <r>
      <rPr>
        <vertAlign val="superscript"/>
        <sz val="12"/>
        <rFont val="Cambria"/>
        <family val="1"/>
      </rPr>
      <t>3+</t>
    </r>
    <r>
      <rPr>
        <sz val="12"/>
        <rFont val="Cambria"/>
        <family val="1"/>
      </rPr>
      <t xml:space="preserve"> calculated by stoichiometry)</t>
    </r>
  </si>
  <si>
    <r>
      <rPr>
        <b/>
        <sz val="12"/>
        <rFont val="Cambria"/>
        <family val="1"/>
      </rPr>
      <t>Appendix 2</t>
    </r>
    <r>
      <rPr>
        <sz val="12"/>
        <rFont val="Cambria"/>
        <family val="1"/>
      </rPr>
      <t xml:space="preserve"> Average major element compositions (wt%) and atomic element ratios for sulphides in metasomatised mantle xenoliths from Bultfontein</t>
    </r>
  </si>
  <si>
    <t>Re*</t>
  </si>
  <si>
    <t>nr</t>
  </si>
  <si>
    <t>oc</t>
  </si>
  <si>
    <t>422-Rt intergrown-3-1</t>
  </si>
  <si>
    <t>422-Rt symplect-7-1</t>
  </si>
  <si>
    <t>422-Rt intergr-17-1</t>
  </si>
  <si>
    <t>422-Rt in symplect-24-1</t>
  </si>
  <si>
    <r>
      <t>TiO</t>
    </r>
    <r>
      <rPr>
        <vertAlign val="subscript"/>
        <sz val="10"/>
        <rFont val="Verdana"/>
        <family val="2"/>
      </rPr>
      <t>2</t>
    </r>
  </si>
  <si>
    <r>
      <t>Al</t>
    </r>
    <r>
      <rPr>
        <vertAlign val="subscript"/>
        <sz val="10"/>
        <rFont val="Verdana"/>
        <family val="2"/>
      </rPr>
      <t>2</t>
    </r>
    <r>
      <rPr>
        <sz val="12"/>
        <color rgb="FF000000"/>
        <rFont val="Calibri"/>
        <family val="2"/>
        <charset val="134"/>
      </rPr>
      <t>O</t>
    </r>
    <r>
      <rPr>
        <vertAlign val="subscript"/>
        <sz val="10"/>
        <rFont val="Verdana"/>
        <family val="2"/>
      </rPr>
      <t>3</t>
    </r>
  </si>
  <si>
    <r>
      <t>Cr</t>
    </r>
    <r>
      <rPr>
        <vertAlign val="subscript"/>
        <sz val="10"/>
        <rFont val="Verdana"/>
        <family val="2"/>
      </rPr>
      <t>2</t>
    </r>
    <r>
      <rPr>
        <sz val="12"/>
        <color rgb="FF000000"/>
        <rFont val="Calibri"/>
        <family val="2"/>
        <charset val="134"/>
      </rPr>
      <t>O</t>
    </r>
    <r>
      <rPr>
        <vertAlign val="subscript"/>
        <sz val="10"/>
        <rFont val="Verdana"/>
        <family val="2"/>
      </rPr>
      <t>3</t>
    </r>
  </si>
  <si>
    <r>
      <t>V</t>
    </r>
    <r>
      <rPr>
        <vertAlign val="subscript"/>
        <sz val="10"/>
        <rFont val="Verdana"/>
        <family val="2"/>
      </rPr>
      <t>2</t>
    </r>
    <r>
      <rPr>
        <sz val="12"/>
        <color rgb="FF000000"/>
        <rFont val="Calibri"/>
        <family val="2"/>
        <charset val="134"/>
      </rPr>
      <t>O</t>
    </r>
    <r>
      <rPr>
        <vertAlign val="subscript"/>
        <sz val="10"/>
        <rFont val="Verdana"/>
        <family val="2"/>
      </rPr>
      <t>3</t>
    </r>
  </si>
  <si>
    <t>142-Spl exsolved from Opx-31-1</t>
  </si>
  <si>
    <t>142-intergrown Spl-33-1</t>
  </si>
  <si>
    <t>142-ox in Phl-6-1</t>
  </si>
  <si>
    <t>142-large oxide-7-1</t>
  </si>
  <si>
    <t>142-ox in Phl-20-1</t>
  </si>
  <si>
    <t>142-ox in Opx-23-1</t>
  </si>
  <si>
    <t>142-Spl not included-25-1</t>
  </si>
  <si>
    <r>
      <t>Mg# is molar Mg/(Mg+Fe</t>
    </r>
    <r>
      <rPr>
        <vertAlign val="superscript"/>
        <sz val="9"/>
        <rFont val="Times Roman"/>
      </rPr>
      <t>total</t>
    </r>
    <r>
      <rPr>
        <sz val="9"/>
        <rFont val="Times Roman"/>
      </rPr>
      <t>), Cr# is molar Cr/(Cr+Al)</t>
    </r>
  </si>
  <si>
    <t>Some spot analyses in XM1/341, XM1/345 and XM1/142 are affected by Au contamination due to prior Au-coating for ion probe analysis (marked with c)</t>
  </si>
  <si>
    <t>Si**</t>
  </si>
  <si>
    <t>Ti**</t>
  </si>
  <si>
    <t>Mn**</t>
  </si>
  <si>
    <t>Ga**</t>
  </si>
  <si>
    <t>Zn**</t>
  </si>
  <si>
    <t>Mo**</t>
  </si>
  <si>
    <t>Sb**</t>
  </si>
  <si>
    <t>Re**</t>
  </si>
  <si>
    <t>c</t>
  </si>
  <si>
    <t xml:space="preserve">         NIS3, STDGL2-b2 and Po724-T         </t>
  </si>
  <si>
    <t>MSHX2-1-12A</t>
  </si>
  <si>
    <r>
      <rPr>
        <b/>
        <sz val="12"/>
        <rFont val="Cambria"/>
        <family val="1"/>
      </rPr>
      <t>Appendix 5</t>
    </r>
    <r>
      <rPr>
        <sz val="12"/>
        <rFont val="Cambria"/>
        <family val="1"/>
      </rPr>
      <t xml:space="preserve"> Trace element abundances (ppm) in spinels</t>
    </r>
  </si>
  <si>
    <t>2SE 2 standard errors, LOD limit of detection, na not available, rsd relative standard deviation, with sf incl is analysis where sulphide inclusions are inferred to have been co-ablated</t>
  </si>
  <si>
    <t>*Correction (Corr.) was applied to PGE-Au abundances determined at Macquarie university using factors given in Gilbert et al. (2013);  UTAS Ru-Rh-Pd corrected for argide interference using measured argide production rate; MQ Rh-Pd only reported for Cu&lt;4000 ppm, Zn&lt;200 ppm (see text for details); Ar = suspected significant argide interference; Re in samples with &gt;0.0284 ppm was corrected for co-ablation of serpentine using the relationship Re[sulphide+serpentine] = 0.000003*Si (ppm) + 0.0284; analyses with &gt;40000 ppm Si are considered not reliable (nr), 5 spot analyses are overcorrected (oc)</t>
  </si>
  <si>
    <t>Native Ni</t>
  </si>
  <si>
    <r>
      <rPr>
        <b/>
        <sz val="12"/>
        <rFont val="Cambria"/>
        <family val="1"/>
      </rPr>
      <t>Appendix 3</t>
    </r>
    <r>
      <rPr>
        <sz val="12"/>
        <rFont val="Cambria"/>
        <family val="1"/>
      </rPr>
      <t xml:space="preserve"> Trace element abundances (ppm) in all spot analyses of native Ni and suphides, and measurement statistics</t>
    </r>
  </si>
  <si>
    <t>n</t>
  </si>
  <si>
    <t>Detection limit, calibrant</t>
  </si>
  <si>
    <t>Calibrant</t>
  </si>
  <si>
    <t>All elements except those calibrated against NIST610, indicated with **, are fully quantitative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</si>
</sst>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%"/>
    <numFmt numFmtId="168" formatCode="_ * #,##0.00_)\ _$_ ;_ * \(#,##0.00\)\ _$_ ;_ * &quot;-&quot;??_)\ _$_ ;_ @_ "/>
  </numFmts>
  <fonts count="38" x14ac:knownFonts="1">
    <font>
      <sz val="10"/>
      <name val="Verdana"/>
    </font>
    <font>
      <sz val="12"/>
      <color theme="1"/>
      <name val="Calibri"/>
      <family val="2"/>
      <charset val="134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Symbol"/>
      <family val="1"/>
      <charset val="2"/>
    </font>
    <font>
      <sz val="9"/>
      <name val="Calibri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sz val="11"/>
      <name val="Times Roman"/>
    </font>
    <font>
      <b/>
      <sz val="11"/>
      <name val="Times Roman"/>
    </font>
    <font>
      <sz val="10"/>
      <name val="Times Roman"/>
    </font>
    <font>
      <b/>
      <sz val="10"/>
      <name val="Times Roman"/>
    </font>
    <font>
      <vertAlign val="superscript"/>
      <sz val="10"/>
      <name val="Times Roman"/>
    </font>
    <font>
      <sz val="9"/>
      <name val="Times Roman"/>
    </font>
    <font>
      <sz val="9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Cambria"/>
      <family val="1"/>
    </font>
    <font>
      <b/>
      <sz val="12"/>
      <name val="Cambria"/>
      <family val="1"/>
    </font>
    <font>
      <vertAlign val="superscript"/>
      <sz val="12"/>
      <name val="Cambria"/>
      <family val="1"/>
    </font>
    <font>
      <sz val="10"/>
      <name val="Cambria"/>
      <family val="1"/>
    </font>
    <font>
      <sz val="12"/>
      <name val="Times"/>
    </font>
    <font>
      <sz val="8"/>
      <name val="Verdana"/>
      <family val="2"/>
    </font>
    <font>
      <sz val="10"/>
      <name val="Verdana"/>
      <family val="2"/>
    </font>
    <font>
      <sz val="12"/>
      <color rgb="FF000000"/>
      <name val="Calibri"/>
      <family val="2"/>
      <charset val="134"/>
    </font>
    <font>
      <vertAlign val="subscript"/>
      <sz val="10"/>
      <name val="Verdana"/>
      <family val="2"/>
    </font>
    <font>
      <vertAlign val="superscript"/>
      <sz val="9"/>
      <name val="Times Roman"/>
    </font>
    <font>
      <b/>
      <sz val="10"/>
      <name val="Verdana"/>
      <family val="2"/>
    </font>
    <font>
      <b/>
      <sz val="9"/>
      <name val="Verdana"/>
      <family val="2"/>
    </font>
    <font>
      <b/>
      <sz val="14"/>
      <name val="Arial"/>
      <family val="2"/>
    </font>
    <font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26">
    <xf numFmtId="0" fontId="0" fillId="0" borderId="0"/>
    <xf numFmtId="0" fontId="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85">
    <xf numFmtId="0" fontId="0" fillId="0" borderId="0" xfId="0"/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/>
    <xf numFmtId="0" fontId="5" fillId="2" borderId="0" xfId="0" applyFont="1" applyFill="1"/>
    <xf numFmtId="0" fontId="4" fillId="2" borderId="0" xfId="0" applyFont="1" applyFill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2" borderId="0" xfId="0" applyFont="1" applyFill="1" applyAlignment="1"/>
    <xf numFmtId="2" fontId="4" fillId="0" borderId="0" xfId="0" applyNumberFormat="1" applyFont="1"/>
    <xf numFmtId="2" fontId="4" fillId="2" borderId="0" xfId="0" applyNumberFormat="1" applyFont="1" applyFill="1"/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Border="1"/>
    <xf numFmtId="0" fontId="11" fillId="0" borderId="0" xfId="0" applyFont="1" applyAlignment="1">
      <alignment horizontal="center"/>
    </xf>
    <xf numFmtId="2" fontId="13" fillId="0" borderId="0" xfId="2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2" fontId="14" fillId="0" borderId="0" xfId="2" applyNumberFormat="1" applyFont="1" applyFill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15" fillId="0" borderId="0" xfId="2" applyFont="1" applyFill="1"/>
    <xf numFmtId="1" fontId="15" fillId="0" borderId="0" xfId="2" applyNumberFormat="1" applyFont="1" applyFill="1" applyAlignment="1">
      <alignment horizontal="center"/>
    </xf>
    <xf numFmtId="1" fontId="16" fillId="0" borderId="0" xfId="2" applyNumberFormat="1" applyFont="1" applyFill="1" applyAlignment="1">
      <alignment horizontal="center"/>
    </xf>
    <xf numFmtId="1" fontId="15" fillId="2" borderId="0" xfId="2" applyNumberFormat="1" applyFont="1" applyFill="1" applyAlignment="1">
      <alignment horizontal="center"/>
    </xf>
    <xf numFmtId="0" fontId="16" fillId="0" borderId="0" xfId="2" applyFont="1" applyFill="1" applyAlignment="1">
      <alignment horizontal="center"/>
    </xf>
    <xf numFmtId="0" fontId="14" fillId="0" borderId="0" xfId="2" applyFont="1" applyFill="1" applyBorder="1" applyAlignment="1">
      <alignment horizontal="center"/>
    </xf>
    <xf numFmtId="2" fontId="15" fillId="0" borderId="0" xfId="2" applyNumberFormat="1" applyFont="1" applyFill="1" applyAlignment="1">
      <alignment horizontal="left"/>
    </xf>
    <xf numFmtId="0" fontId="15" fillId="0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0" fontId="14" fillId="0" borderId="0" xfId="2" applyFont="1" applyBorder="1" applyAlignment="1">
      <alignment horizontal="center"/>
    </xf>
    <xf numFmtId="0" fontId="15" fillId="0" borderId="0" xfId="2" applyFont="1"/>
    <xf numFmtId="2" fontId="15" fillId="0" borderId="0" xfId="2" applyNumberFormat="1" applyFont="1" applyFill="1" applyAlignment="1">
      <alignment horizontal="center"/>
    </xf>
    <xf numFmtId="2" fontId="16" fillId="0" borderId="0" xfId="2" applyNumberFormat="1" applyFont="1" applyFill="1" applyAlignment="1">
      <alignment horizontal="center"/>
    </xf>
    <xf numFmtId="2" fontId="15" fillId="2" borderId="0" xfId="2" applyNumberFormat="1" applyFont="1" applyFill="1" applyAlignment="1">
      <alignment horizontal="center"/>
    </xf>
    <xf numFmtId="0" fontId="16" fillId="0" borderId="0" xfId="2" applyFont="1"/>
    <xf numFmtId="2" fontId="13" fillId="0" borderId="0" xfId="2" applyNumberFormat="1" applyFont="1" applyBorder="1" applyAlignment="1">
      <alignment horizontal="center"/>
    </xf>
    <xf numFmtId="2" fontId="14" fillId="0" borderId="0" xfId="2" applyNumberFormat="1" applyFont="1" applyBorder="1" applyAlignment="1">
      <alignment horizontal="center"/>
    </xf>
    <xf numFmtId="2" fontId="16" fillId="2" borderId="0" xfId="2" applyNumberFormat="1" applyFont="1" applyFill="1" applyAlignment="1">
      <alignment horizontal="center"/>
    </xf>
    <xf numFmtId="2" fontId="18" fillId="0" borderId="0" xfId="2" applyNumberFormat="1" applyFont="1" applyFill="1" applyAlignment="1">
      <alignment horizontal="left"/>
    </xf>
    <xf numFmtId="166" fontId="8" fillId="0" borderId="0" xfId="1" applyNumberFormat="1" applyFont="1" applyFill="1" applyAlignment="1">
      <alignment horizontal="center"/>
    </xf>
    <xf numFmtId="43" fontId="8" fillId="0" borderId="1" xfId="4" applyFont="1" applyBorder="1"/>
    <xf numFmtId="43" fontId="20" fillId="0" borderId="1" xfId="4" applyFont="1" applyBorder="1"/>
    <xf numFmtId="43" fontId="8" fillId="0" borderId="0" xfId="4" applyFont="1"/>
    <xf numFmtId="43" fontId="8" fillId="0" borderId="0" xfId="4" applyFont="1" applyFill="1"/>
    <xf numFmtId="167" fontId="8" fillId="0" borderId="0" xfId="5" applyNumberFormat="1" applyFont="1" applyFill="1"/>
    <xf numFmtId="168" fontId="8" fillId="0" borderId="0" xfId="4" applyNumberFormat="1" applyFont="1" applyFill="1"/>
    <xf numFmtId="166" fontId="19" fillId="0" borderId="0" xfId="1" applyNumberFormat="1" applyFont="1" applyFill="1" applyAlignment="1">
      <alignment horizontal="left"/>
    </xf>
    <xf numFmtId="166" fontId="19" fillId="0" borderId="0" xfId="1" applyNumberFormat="1" applyFont="1" applyFill="1" applyAlignment="1">
      <alignment horizontal="center"/>
    </xf>
    <xf numFmtId="165" fontId="8" fillId="0" borderId="0" xfId="1" applyNumberFormat="1" applyFont="1" applyAlignment="1">
      <alignment horizontal="center"/>
    </xf>
    <xf numFmtId="0" fontId="8" fillId="0" borderId="0" xfId="1" applyFont="1"/>
    <xf numFmtId="165" fontId="8" fillId="0" borderId="0" xfId="1" applyNumberFormat="1" applyFont="1" applyFill="1" applyAlignment="1">
      <alignment horizontal="center"/>
    </xf>
    <xf numFmtId="165" fontId="8" fillId="0" borderId="0" xfId="1" applyNumberFormat="1" applyFont="1" applyAlignment="1">
      <alignment horizontal="left"/>
    </xf>
    <xf numFmtId="164" fontId="8" fillId="0" borderId="0" xfId="1" applyNumberFormat="1" applyFont="1" applyAlignment="1">
      <alignment horizontal="center"/>
    </xf>
    <xf numFmtId="1" fontId="8" fillId="0" borderId="0" xfId="1" applyNumberFormat="1" applyFont="1" applyAlignment="1">
      <alignment horizontal="center"/>
    </xf>
    <xf numFmtId="165" fontId="8" fillId="0" borderId="0" xfId="1" applyNumberFormat="1" applyFont="1"/>
    <xf numFmtId="165" fontId="19" fillId="0" borderId="0" xfId="1" applyNumberFormat="1" applyFont="1" applyAlignment="1">
      <alignment horizontal="center"/>
    </xf>
    <xf numFmtId="164" fontId="19" fillId="0" borderId="0" xfId="1" applyNumberFormat="1" applyFont="1" applyAlignment="1">
      <alignment horizontal="center"/>
    </xf>
    <xf numFmtId="0" fontId="19" fillId="0" borderId="0" xfId="1" applyFont="1"/>
    <xf numFmtId="1" fontId="19" fillId="0" borderId="0" xfId="1" applyNumberFormat="1" applyFont="1" applyAlignment="1">
      <alignment horizontal="center"/>
    </xf>
    <xf numFmtId="165" fontId="19" fillId="0" borderId="0" xfId="1" applyNumberFormat="1" applyFont="1" applyFill="1" applyAlignment="1">
      <alignment horizontal="center"/>
    </xf>
    <xf numFmtId="165" fontId="19" fillId="0" borderId="0" xfId="1" applyNumberFormat="1" applyFont="1"/>
    <xf numFmtId="1" fontId="8" fillId="0" borderId="0" xfId="1" applyNumberFormat="1" applyFont="1" applyAlignment="1">
      <alignment horizontal="left"/>
    </xf>
    <xf numFmtId="165" fontId="20" fillId="0" borderId="0" xfId="1" applyNumberFormat="1" applyFont="1" applyAlignment="1">
      <alignment horizontal="center"/>
    </xf>
    <xf numFmtId="164" fontId="20" fillId="0" borderId="0" xfId="1" applyNumberFormat="1" applyFont="1" applyAlignment="1">
      <alignment horizontal="center"/>
    </xf>
    <xf numFmtId="0" fontId="20" fillId="0" borderId="0" xfId="1" applyFont="1"/>
    <xf numFmtId="1" fontId="20" fillId="0" borderId="0" xfId="1" applyNumberFormat="1" applyFont="1" applyAlignment="1">
      <alignment horizontal="center"/>
    </xf>
    <xf numFmtId="165" fontId="20" fillId="0" borderId="0" xfId="1" applyNumberFormat="1" applyFont="1" applyFill="1" applyAlignment="1">
      <alignment horizontal="center"/>
    </xf>
    <xf numFmtId="167" fontId="20" fillId="0" borderId="0" xfId="5" applyNumberFormat="1" applyFont="1" applyFill="1"/>
    <xf numFmtId="167" fontId="20" fillId="0" borderId="0" xfId="1" applyNumberFormat="1" applyFont="1" applyAlignment="1">
      <alignment horizontal="center"/>
    </xf>
    <xf numFmtId="165" fontId="20" fillId="0" borderId="0" xfId="1" applyNumberFormat="1" applyFont="1" applyAlignment="1">
      <alignment horizontal="left"/>
    </xf>
    <xf numFmtId="165" fontId="8" fillId="0" borderId="0" xfId="1" applyNumberFormat="1" applyAlignment="1">
      <alignment horizontal="center"/>
    </xf>
    <xf numFmtId="166" fontId="8" fillId="0" borderId="1" xfId="1" applyNumberFormat="1" applyFont="1" applyFill="1" applyBorder="1" applyAlignment="1">
      <alignment horizontal="center"/>
    </xf>
    <xf numFmtId="166" fontId="20" fillId="0" borderId="1" xfId="1" applyNumberFormat="1" applyFont="1" applyFill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6" fontId="20" fillId="0" borderId="1" xfId="1" applyNumberFormat="1" applyFont="1" applyBorder="1" applyAlignment="1">
      <alignment horizontal="center"/>
    </xf>
    <xf numFmtId="2" fontId="8" fillId="0" borderId="0" xfId="1" applyNumberFormat="1" applyFont="1" applyAlignment="1">
      <alignment horizontal="center"/>
    </xf>
    <xf numFmtId="2" fontId="20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  <xf numFmtId="166" fontId="20" fillId="0" borderId="0" xfId="1" applyNumberFormat="1" applyFont="1" applyAlignment="1">
      <alignment horizontal="center"/>
    </xf>
    <xf numFmtId="166" fontId="21" fillId="0" borderId="0" xfId="1" applyNumberFormat="1" applyFont="1" applyFill="1" applyAlignment="1">
      <alignment horizontal="center"/>
    </xf>
    <xf numFmtId="166" fontId="20" fillId="0" borderId="0" xfId="1" applyNumberFormat="1" applyFont="1" applyFill="1" applyAlignment="1">
      <alignment horizontal="center"/>
    </xf>
    <xf numFmtId="166" fontId="21" fillId="0" borderId="0" xfId="1" applyNumberFormat="1" applyFont="1" applyAlignment="1">
      <alignment horizontal="center"/>
    </xf>
    <xf numFmtId="0" fontId="9" fillId="0" borderId="0" xfId="1" applyFont="1" applyFill="1" applyAlignment="1">
      <alignment horizontal="center" vertical="center"/>
    </xf>
    <xf numFmtId="166" fontId="9" fillId="0" borderId="0" xfId="1" applyNumberFormat="1" applyFont="1" applyFill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24" fillId="0" borderId="0" xfId="1" applyFont="1" applyFill="1" applyAlignment="1">
      <alignment horizontal="left" vertical="center"/>
    </xf>
    <xf numFmtId="2" fontId="24" fillId="0" borderId="0" xfId="2" applyNumberFormat="1" applyFont="1" applyFill="1" applyAlignment="1">
      <alignment horizontal="left" vertical="center"/>
    </xf>
    <xf numFmtId="0" fontId="27" fillId="0" borderId="0" xfId="1" applyFont="1" applyFill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2" fontId="24" fillId="0" borderId="0" xfId="0" applyNumberFormat="1" applyFont="1" applyFill="1" applyAlignment="1">
      <alignment horizontal="left" vertical="center"/>
    </xf>
    <xf numFmtId="0" fontId="31" fillId="0" borderId="0" xfId="0" applyFont="1"/>
    <xf numFmtId="2" fontId="0" fillId="0" borderId="0" xfId="0" applyNumberFormat="1"/>
    <xf numFmtId="166" fontId="0" fillId="0" borderId="0" xfId="0" applyNumberFormat="1"/>
    <xf numFmtId="2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/>
    <xf numFmtId="1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left"/>
    </xf>
    <xf numFmtId="164" fontId="30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28" fillId="0" borderId="0" xfId="0" applyFont="1" applyFill="1"/>
    <xf numFmtId="0" fontId="30" fillId="0" borderId="0" xfId="0" applyFont="1" applyFill="1"/>
    <xf numFmtId="2" fontId="30" fillId="0" borderId="0" xfId="0" applyNumberFormat="1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 textRotation="90" wrapText="1"/>
    </xf>
    <xf numFmtId="0" fontId="30" fillId="0" borderId="0" xfId="0" applyFont="1" applyBorder="1"/>
    <xf numFmtId="2" fontId="30" fillId="0" borderId="0" xfId="0" applyNumberFormat="1" applyFont="1" applyFill="1" applyBorder="1"/>
    <xf numFmtId="2" fontId="30" fillId="0" borderId="0" xfId="0" applyNumberFormat="1" applyFont="1" applyFill="1"/>
    <xf numFmtId="1" fontId="30" fillId="0" borderId="0" xfId="0" applyNumberFormat="1" applyFont="1"/>
    <xf numFmtId="0" fontId="30" fillId="2" borderId="0" xfId="0" applyFont="1" applyFill="1"/>
    <xf numFmtId="164" fontId="30" fillId="0" borderId="0" xfId="0" applyNumberFormat="1" applyFont="1" applyBorder="1" applyAlignment="1">
      <alignment horizontal="right"/>
    </xf>
    <xf numFmtId="2" fontId="30" fillId="0" borderId="0" xfId="0" applyNumberFormat="1" applyFont="1" applyAlignment="1"/>
    <xf numFmtId="164" fontId="30" fillId="0" borderId="0" xfId="0" applyNumberFormat="1" applyFont="1" applyAlignment="1"/>
    <xf numFmtId="164" fontId="30" fillId="0" borderId="0" xfId="0" applyNumberFormat="1" applyFont="1" applyAlignment="1">
      <alignment horizontal="left"/>
    </xf>
    <xf numFmtId="165" fontId="30" fillId="0" borderId="0" xfId="0" applyNumberFormat="1" applyFont="1" applyAlignment="1"/>
    <xf numFmtId="0" fontId="30" fillId="0" borderId="0" xfId="0" applyFont="1" applyAlignment="1"/>
    <xf numFmtId="0" fontId="30" fillId="2" borderId="0" xfId="0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0" fontId="30" fillId="2" borderId="0" xfId="0" applyFont="1" applyFill="1" applyAlignment="1">
      <alignment horizontal="left"/>
    </xf>
    <xf numFmtId="2" fontId="30" fillId="0" borderId="0" xfId="0" applyNumberFormat="1" applyFont="1" applyBorder="1" applyAlignment="1">
      <alignment horizontal="right"/>
    </xf>
    <xf numFmtId="1" fontId="30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2" fontId="30" fillId="0" borderId="0" xfId="0" applyNumberFormat="1" applyFont="1" applyAlignment="1">
      <alignment horizontal="center"/>
    </xf>
    <xf numFmtId="2" fontId="30" fillId="2" borderId="0" xfId="0" applyNumberFormat="1" applyFont="1" applyFill="1" applyAlignment="1">
      <alignment horizontal="right"/>
    </xf>
    <xf numFmtId="2" fontId="30" fillId="0" borderId="0" xfId="0" applyNumberFormat="1" applyFont="1"/>
    <xf numFmtId="2" fontId="30" fillId="2" borderId="0" xfId="0" applyNumberFormat="1" applyFont="1" applyFill="1" applyAlignment="1">
      <alignment horizontal="left"/>
    </xf>
    <xf numFmtId="165" fontId="30" fillId="0" borderId="0" xfId="0" applyNumberFormat="1" applyFont="1" applyBorder="1" applyAlignment="1">
      <alignment horizontal="right"/>
    </xf>
    <xf numFmtId="165" fontId="30" fillId="2" borderId="0" xfId="0" applyNumberFormat="1" applyFont="1" applyFill="1" applyAlignment="1">
      <alignment horizontal="right"/>
    </xf>
    <xf numFmtId="0" fontId="34" fillId="0" borderId="0" xfId="0" applyFont="1" applyFill="1" applyBorder="1"/>
    <xf numFmtId="0" fontId="30" fillId="0" borderId="0" xfId="0" applyFont="1" applyFill="1" applyBorder="1"/>
    <xf numFmtId="164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0" fontId="35" fillId="0" borderId="0" xfId="0" applyFont="1" applyFill="1" applyBorder="1"/>
    <xf numFmtId="0" fontId="12" fillId="0" borderId="0" xfId="0" applyFont="1" applyFill="1" applyBorder="1"/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165" fontId="36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37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12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34" fillId="2" borderId="0" xfId="0" applyFont="1" applyFill="1" applyAlignment="1">
      <alignment horizontal="center" vertical="center" textRotation="90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126"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Dezimal 2" xfId="4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Normal 2" xfId="3"/>
    <cellStyle name="Prozent 2" xfId="5"/>
    <cellStyle name="Standard" xfId="0" builtinId="0"/>
    <cellStyle name="Standard 2" xfId="1"/>
    <cellStyle name="Standard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6"/>
  <sheetViews>
    <sheetView tabSelected="1" workbookViewId="0">
      <pane xSplit="1" topLeftCell="B1" activePane="topRight" state="frozen"/>
      <selection pane="topRight"/>
    </sheetView>
  </sheetViews>
  <sheetFormatPr baseColWidth="10" defaultColWidth="10.7109375" defaultRowHeight="14" x14ac:dyDescent="0"/>
  <cols>
    <col min="1" max="1" width="15" style="5" customWidth="1"/>
    <col min="2" max="12" width="10.7109375" style="5"/>
    <col min="13" max="13" width="2.140625" style="5" customWidth="1"/>
    <col min="14" max="18" width="10.7109375" style="5"/>
    <col min="19" max="19" width="2.140625" style="5" customWidth="1"/>
    <col min="20" max="31" width="10.7109375" style="5"/>
    <col min="32" max="32" width="2.140625" style="5" customWidth="1"/>
    <col min="33" max="46" width="10.7109375" style="5"/>
    <col min="47" max="47" width="2.140625" style="5" customWidth="1"/>
    <col min="48" max="53" width="10.7109375" style="5"/>
    <col min="54" max="54" width="2.140625" style="5" customWidth="1"/>
    <col min="55" max="59" width="10.7109375" style="5"/>
    <col min="60" max="60" width="2.140625" style="5" customWidth="1"/>
    <col min="61" max="16384" width="10.7109375" style="5"/>
  </cols>
  <sheetData>
    <row r="1" spans="1:110" s="9" customFormat="1" ht="24" customHeight="1">
      <c r="A1" s="102" t="s">
        <v>593</v>
      </c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4"/>
      <c r="O1" s="4"/>
      <c r="P1" s="3"/>
      <c r="Q1" s="2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3"/>
      <c r="AJ1" s="3"/>
      <c r="AK1" s="3"/>
      <c r="AL1" s="3"/>
      <c r="AM1" s="3"/>
      <c r="AN1" s="3"/>
      <c r="AO1" s="3"/>
      <c r="AP1" s="4"/>
      <c r="AQ1" s="4"/>
      <c r="AR1" s="4"/>
      <c r="AS1" s="5"/>
      <c r="AT1" s="2"/>
      <c r="AU1" s="3"/>
      <c r="AV1" s="3"/>
      <c r="AW1" s="3"/>
      <c r="AX1" s="3"/>
      <c r="AY1" s="3"/>
      <c r="AZ1" s="3"/>
      <c r="BA1" s="3"/>
      <c r="BB1" s="3"/>
      <c r="BC1" s="4"/>
      <c r="BD1" s="4"/>
      <c r="BE1" s="6"/>
      <c r="BF1" s="3"/>
      <c r="BG1" s="3"/>
      <c r="BH1" s="3"/>
      <c r="BI1" s="3"/>
      <c r="BJ1" s="3"/>
      <c r="BK1" s="4"/>
      <c r="BL1" s="4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4"/>
      <c r="CK1" s="4"/>
      <c r="CL1" s="6"/>
      <c r="CM1" s="2"/>
      <c r="CN1" s="2"/>
      <c r="CO1" s="2"/>
      <c r="CP1" s="2"/>
      <c r="CQ1" s="2"/>
      <c r="CR1" s="2"/>
      <c r="CS1" s="3"/>
      <c r="CT1" s="2"/>
      <c r="CU1" s="3"/>
      <c r="CV1" s="3"/>
      <c r="CW1" s="6"/>
      <c r="CX1" s="7"/>
      <c r="CY1" s="6"/>
      <c r="CZ1" s="7"/>
      <c r="DA1" s="6"/>
      <c r="DB1" s="8"/>
      <c r="DC1" s="8"/>
      <c r="DD1" s="6"/>
      <c r="DE1" s="8"/>
      <c r="DF1" s="8"/>
    </row>
    <row r="2" spans="1:110">
      <c r="A2" s="5" t="s">
        <v>0</v>
      </c>
      <c r="B2" s="10" t="s">
        <v>1</v>
      </c>
      <c r="C2" s="10"/>
      <c r="L2" s="11"/>
      <c r="M2" s="12"/>
      <c r="N2" s="10" t="s">
        <v>1</v>
      </c>
      <c r="R2" s="11"/>
      <c r="S2" s="12"/>
      <c r="T2" s="10" t="s">
        <v>2</v>
      </c>
      <c r="U2" s="10"/>
      <c r="AE2" s="11"/>
      <c r="AF2" s="12"/>
      <c r="AG2" s="10" t="s">
        <v>2</v>
      </c>
      <c r="AT2" s="11"/>
      <c r="AU2" s="12"/>
      <c r="AV2" s="10" t="s">
        <v>2</v>
      </c>
      <c r="BA2" s="11"/>
      <c r="BB2" s="12"/>
      <c r="BC2" s="10" t="s">
        <v>3</v>
      </c>
      <c r="BD2" s="10"/>
      <c r="BG2" s="11"/>
      <c r="BH2" s="12"/>
      <c r="BI2" s="10" t="s">
        <v>3</v>
      </c>
      <c r="BL2" s="11"/>
      <c r="BM2" s="11"/>
    </row>
    <row r="3" spans="1:110">
      <c r="A3" s="5" t="s">
        <v>4</v>
      </c>
      <c r="B3" s="11" t="s">
        <v>5</v>
      </c>
      <c r="G3" s="11"/>
      <c r="M3" s="13"/>
      <c r="N3" s="11" t="s">
        <v>6</v>
      </c>
      <c r="S3" s="13"/>
      <c r="T3" s="11" t="s">
        <v>6</v>
      </c>
      <c r="AB3" s="11"/>
      <c r="AF3" s="13"/>
      <c r="AG3" s="11" t="s">
        <v>5</v>
      </c>
      <c r="AL3" s="11"/>
      <c r="AU3" s="13"/>
      <c r="AV3" s="11" t="s">
        <v>7</v>
      </c>
      <c r="BB3" s="13"/>
      <c r="BC3" s="11" t="s">
        <v>5</v>
      </c>
      <c r="BH3" s="13"/>
      <c r="BI3" s="11" t="s">
        <v>8</v>
      </c>
    </row>
    <row r="4" spans="1:110">
      <c r="A4" s="5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4" t="s">
        <v>18</v>
      </c>
      <c r="K4" s="15" t="s">
        <v>19</v>
      </c>
      <c r="L4" s="14" t="s">
        <v>20</v>
      </c>
      <c r="M4" s="16"/>
      <c r="N4" s="5" t="s">
        <v>21</v>
      </c>
      <c r="O4" s="5" t="s">
        <v>22</v>
      </c>
      <c r="P4" s="5" t="s">
        <v>23</v>
      </c>
      <c r="Q4" s="5" t="s">
        <v>19</v>
      </c>
      <c r="R4" s="14" t="s">
        <v>20</v>
      </c>
      <c r="S4" s="16"/>
      <c r="T4" s="5" t="s">
        <v>24</v>
      </c>
      <c r="U4" s="5" t="s">
        <v>25</v>
      </c>
      <c r="V4" s="5" t="s">
        <v>26</v>
      </c>
      <c r="W4" s="5" t="s">
        <v>27</v>
      </c>
      <c r="X4" s="5" t="s">
        <v>28</v>
      </c>
      <c r="Y4" s="5" t="s">
        <v>29</v>
      </c>
      <c r="Z4" s="5" t="s">
        <v>30</v>
      </c>
      <c r="AA4" s="5" t="s">
        <v>31</v>
      </c>
      <c r="AB4" s="5" t="s">
        <v>32</v>
      </c>
      <c r="AC4" s="5" t="s">
        <v>33</v>
      </c>
      <c r="AD4" s="14" t="s">
        <v>19</v>
      </c>
      <c r="AE4" s="14" t="s">
        <v>20</v>
      </c>
      <c r="AF4" s="16"/>
      <c r="AG4" s="5" t="s">
        <v>34</v>
      </c>
      <c r="AH4" s="5" t="s">
        <v>35</v>
      </c>
      <c r="AI4" s="5" t="s">
        <v>36</v>
      </c>
      <c r="AJ4" s="5" t="s">
        <v>37</v>
      </c>
      <c r="AK4" s="5" t="s">
        <v>38</v>
      </c>
      <c r="AL4" s="5" t="s">
        <v>39</v>
      </c>
      <c r="AM4" s="5" t="s">
        <v>40</v>
      </c>
      <c r="AN4" s="5" t="s">
        <v>41</v>
      </c>
      <c r="AO4" s="5" t="s">
        <v>42</v>
      </c>
      <c r="AP4" s="5" t="s">
        <v>43</v>
      </c>
      <c r="AQ4" s="5" t="s">
        <v>44</v>
      </c>
      <c r="AR4" s="5" t="s">
        <v>45</v>
      </c>
      <c r="AS4" s="5" t="s">
        <v>19</v>
      </c>
      <c r="AT4" s="14" t="s">
        <v>20</v>
      </c>
      <c r="AU4" s="16"/>
      <c r="AV4" s="5" t="s">
        <v>46</v>
      </c>
      <c r="AW4" s="5" t="s">
        <v>47</v>
      </c>
      <c r="AX4" s="5" t="s">
        <v>48</v>
      </c>
      <c r="AY4" s="5" t="s">
        <v>49</v>
      </c>
      <c r="AZ4" s="5" t="s">
        <v>19</v>
      </c>
      <c r="BA4" s="14" t="s">
        <v>20</v>
      </c>
      <c r="BB4" s="16"/>
      <c r="BC4" s="5" t="s">
        <v>50</v>
      </c>
      <c r="BD4" s="5" t="s">
        <v>51</v>
      </c>
      <c r="BE4" s="5" t="s">
        <v>52</v>
      </c>
      <c r="BF4" s="5" t="s">
        <v>19</v>
      </c>
      <c r="BG4" s="14" t="s">
        <v>20</v>
      </c>
      <c r="BH4" s="16"/>
      <c r="BI4" s="5" t="s">
        <v>53</v>
      </c>
      <c r="BJ4" s="14" t="s">
        <v>54</v>
      </c>
      <c r="BK4" s="14" t="s">
        <v>19</v>
      </c>
      <c r="BL4" s="14" t="s">
        <v>20</v>
      </c>
    </row>
    <row r="5" spans="1:110">
      <c r="A5" s="5" t="s">
        <v>630</v>
      </c>
      <c r="K5" s="5">
        <v>9</v>
      </c>
      <c r="M5" s="13"/>
      <c r="Q5" s="5">
        <v>3</v>
      </c>
      <c r="S5" s="13"/>
      <c r="AD5" s="5">
        <v>10</v>
      </c>
      <c r="AF5" s="13"/>
      <c r="AS5" s="5">
        <v>12</v>
      </c>
      <c r="AU5" s="13"/>
      <c r="AZ5" s="5">
        <v>4</v>
      </c>
      <c r="BB5" s="13"/>
      <c r="BF5" s="5">
        <v>3</v>
      </c>
      <c r="BH5" s="13"/>
      <c r="BK5" s="5">
        <v>2</v>
      </c>
    </row>
    <row r="6" spans="1:110">
      <c r="A6" s="5" t="s">
        <v>55</v>
      </c>
      <c r="B6" s="17">
        <v>31.3764</v>
      </c>
      <c r="C6" s="17">
        <v>29.968299999999999</v>
      </c>
      <c r="D6" s="17">
        <v>31.149699999999999</v>
      </c>
      <c r="E6" s="17">
        <v>31.239000000000001</v>
      </c>
      <c r="F6" s="17">
        <v>31.905899999999999</v>
      </c>
      <c r="G6" s="17">
        <v>26.942399999999999</v>
      </c>
      <c r="H6" s="17">
        <v>26.84</v>
      </c>
      <c r="I6" s="17">
        <v>26.616800000000001</v>
      </c>
      <c r="J6" s="17">
        <v>26.6493</v>
      </c>
      <c r="K6" s="17">
        <v>29.187533333333331</v>
      </c>
      <c r="L6" s="17">
        <v>2.3572149742863924</v>
      </c>
      <c r="M6" s="18"/>
      <c r="N6" s="17">
        <v>30.383099999999999</v>
      </c>
      <c r="O6" s="17">
        <v>30.851500000000001</v>
      </c>
      <c r="P6" s="17">
        <v>29.649799999999999</v>
      </c>
      <c r="Q6" s="17">
        <v>30.294799999999999</v>
      </c>
      <c r="R6" s="17">
        <v>0.60569661547675935</v>
      </c>
      <c r="S6" s="18"/>
      <c r="T6" s="17">
        <v>30.645</v>
      </c>
      <c r="U6" s="17">
        <v>30.5869</v>
      </c>
      <c r="V6" s="17">
        <v>32.380000000000003</v>
      </c>
      <c r="W6" s="17">
        <v>30.7896</v>
      </c>
      <c r="X6" s="17">
        <v>34.207000000000001</v>
      </c>
      <c r="Y6" s="17">
        <v>29.267600000000002</v>
      </c>
      <c r="Z6" s="17">
        <v>30.726800000000001</v>
      </c>
      <c r="AA6" s="17">
        <v>30.0733</v>
      </c>
      <c r="AB6" s="17">
        <v>32.9754</v>
      </c>
      <c r="AC6" s="17">
        <v>32.092300000000002</v>
      </c>
      <c r="AD6" s="17">
        <v>31.374389999999998</v>
      </c>
      <c r="AE6" s="17">
        <v>1.4966058038478642</v>
      </c>
      <c r="AF6" s="18"/>
      <c r="AG6" s="17">
        <v>33.694600000000001</v>
      </c>
      <c r="AH6" s="17">
        <v>33.85</v>
      </c>
      <c r="AI6" s="17">
        <v>33.476300000000002</v>
      </c>
      <c r="AJ6" s="17">
        <v>33.036700000000003</v>
      </c>
      <c r="AK6" s="17">
        <v>30.048999999999999</v>
      </c>
      <c r="AL6" s="17">
        <v>26.177700000000002</v>
      </c>
      <c r="AM6" s="17">
        <v>30.449000000000002</v>
      </c>
      <c r="AN6" s="17">
        <v>31.507899999999999</v>
      </c>
      <c r="AO6" s="17">
        <v>29.985299999999999</v>
      </c>
      <c r="AP6" s="17">
        <v>29.853400000000001</v>
      </c>
      <c r="AQ6" s="17">
        <v>35.247100000000003</v>
      </c>
      <c r="AR6" s="17">
        <v>29.688600000000001</v>
      </c>
      <c r="AS6" s="17">
        <v>31.417966666666672</v>
      </c>
      <c r="AT6" s="17">
        <v>2.5296370894344564</v>
      </c>
      <c r="AU6" s="18"/>
      <c r="AV6" s="17">
        <v>1.1867000000000001</v>
      </c>
      <c r="AW6" s="17">
        <v>0.64410000000000001</v>
      </c>
      <c r="AX6" s="17">
        <v>1.1558999999999999</v>
      </c>
      <c r="AY6" s="17">
        <v>0.71099999999999997</v>
      </c>
      <c r="AZ6" s="17">
        <v>0.92442499999999994</v>
      </c>
      <c r="BA6" s="17">
        <v>0.28664797661940722</v>
      </c>
      <c r="BB6" s="18"/>
      <c r="BC6" s="17">
        <v>35.049199999999999</v>
      </c>
      <c r="BD6" s="17">
        <v>36.292100000000005</v>
      </c>
      <c r="BE6" s="17">
        <v>36.281300000000002</v>
      </c>
      <c r="BF6" s="17">
        <v>35.874200000000002</v>
      </c>
      <c r="BG6" s="17">
        <v>0.71449136453844109</v>
      </c>
      <c r="BH6" s="18"/>
      <c r="BI6" s="17">
        <v>62.346699999999998</v>
      </c>
      <c r="BJ6" s="17">
        <v>61.894399999999997</v>
      </c>
      <c r="BK6" s="17">
        <v>62.120549999999994</v>
      </c>
      <c r="BL6" s="17">
        <v>0.31982439713067617</v>
      </c>
      <c r="BM6" s="17"/>
      <c r="BN6" s="17"/>
      <c r="BO6" s="17"/>
      <c r="BP6" s="17"/>
      <c r="BQ6" s="17"/>
      <c r="BR6" s="17"/>
      <c r="BS6" s="17"/>
    </row>
    <row r="7" spans="1:110">
      <c r="A7" s="5" t="s">
        <v>56</v>
      </c>
      <c r="B7" s="17">
        <v>0.65559999999999996</v>
      </c>
      <c r="C7" s="17">
        <v>0.66739999999999999</v>
      </c>
      <c r="D7" s="17">
        <v>0.65300000000000002</v>
      </c>
      <c r="E7" s="17">
        <v>0.51339999999999997</v>
      </c>
      <c r="F7" s="17">
        <v>0.58919999999999995</v>
      </c>
      <c r="G7" s="17">
        <v>0.97299999999999998</v>
      </c>
      <c r="H7" s="17">
        <v>0.8115</v>
      </c>
      <c r="I7" s="17">
        <v>0.99829999999999997</v>
      </c>
      <c r="J7" s="17">
        <v>0.90359999999999996</v>
      </c>
      <c r="K7" s="17">
        <v>0.75166666666666659</v>
      </c>
      <c r="L7" s="17">
        <v>0.17525389439324884</v>
      </c>
      <c r="M7" s="18"/>
      <c r="N7" s="17">
        <v>1E-4</v>
      </c>
      <c r="O7" s="17">
        <v>1E-4</v>
      </c>
      <c r="P7" s="17">
        <v>1E-4</v>
      </c>
      <c r="Q7" s="17">
        <v>1E-4</v>
      </c>
      <c r="R7" s="17">
        <v>0</v>
      </c>
      <c r="S7" s="18"/>
      <c r="T7" s="17">
        <v>1E-4</v>
      </c>
      <c r="U7" s="17">
        <v>1E-4</v>
      </c>
      <c r="V7" s="17">
        <v>0.10680000000000001</v>
      </c>
      <c r="W7" s="17">
        <v>9.5999999999999992E-3</v>
      </c>
      <c r="X7" s="17">
        <v>0.21060000000000001</v>
      </c>
      <c r="Y7" s="17">
        <v>1E-4</v>
      </c>
      <c r="Z7" s="17">
        <v>1E-4</v>
      </c>
      <c r="AA7" s="17">
        <v>2.5000000000000001E-3</v>
      </c>
      <c r="AB7" s="17">
        <v>1.12E-2</v>
      </c>
      <c r="AC7" s="17">
        <v>3.61E-2</v>
      </c>
      <c r="AD7" s="17">
        <v>3.7720000000000004E-2</v>
      </c>
      <c r="AE7" s="17">
        <v>6.9167844166683895E-2</v>
      </c>
      <c r="AF7" s="18"/>
      <c r="AG7" s="17">
        <v>0.91849999999999998</v>
      </c>
      <c r="AH7" s="17">
        <v>0.80730000000000002</v>
      </c>
      <c r="AI7" s="17">
        <v>0.69230000000000003</v>
      </c>
      <c r="AJ7" s="17">
        <v>0.74439999999999995</v>
      </c>
      <c r="AK7" s="17">
        <v>1.1856</v>
      </c>
      <c r="AL7" s="17">
        <v>1.1635</v>
      </c>
      <c r="AM7" s="17">
        <v>0.87670000000000003</v>
      </c>
      <c r="AN7" s="17">
        <v>0.78369999999999995</v>
      </c>
      <c r="AO7" s="17">
        <v>0.89900000000000002</v>
      </c>
      <c r="AP7" s="17">
        <v>1.1727000000000001</v>
      </c>
      <c r="AQ7" s="17">
        <v>0.90049999999999997</v>
      </c>
      <c r="AR7" s="17">
        <v>1.0056</v>
      </c>
      <c r="AS7" s="17">
        <v>0.92914999999999981</v>
      </c>
      <c r="AT7" s="17">
        <v>0.16967230716349199</v>
      </c>
      <c r="AU7" s="18"/>
      <c r="AV7" s="17">
        <v>5.5300000000000002E-2</v>
      </c>
      <c r="AW7" s="17">
        <v>0.1857</v>
      </c>
      <c r="AX7" s="17">
        <v>1E-4</v>
      </c>
      <c r="AY7" s="17">
        <v>0.70140000000000002</v>
      </c>
      <c r="AZ7" s="17">
        <v>0.235625</v>
      </c>
      <c r="BA7" s="17">
        <v>0.32011872146647935</v>
      </c>
      <c r="BB7" s="18"/>
      <c r="BC7" s="17">
        <v>0.74929999999999997</v>
      </c>
      <c r="BD7" s="17">
        <v>0.75800000000000001</v>
      </c>
      <c r="BE7" s="17">
        <v>0.77490000000000003</v>
      </c>
      <c r="BF7" s="17">
        <v>0.76073333333333337</v>
      </c>
      <c r="BG7" s="17">
        <v>1.3017040114147846E-2</v>
      </c>
      <c r="BH7" s="18"/>
      <c r="BI7" s="17">
        <v>1E-4</v>
      </c>
      <c r="BJ7" s="17">
        <v>1E-4</v>
      </c>
      <c r="BK7" s="17">
        <v>1E-4</v>
      </c>
      <c r="BL7" s="17">
        <v>0</v>
      </c>
      <c r="BM7" s="17"/>
      <c r="BN7" s="17"/>
      <c r="BO7" s="17"/>
      <c r="BP7" s="17"/>
      <c r="BQ7" s="17"/>
      <c r="BR7" s="17"/>
      <c r="BS7" s="17"/>
    </row>
    <row r="8" spans="1:110">
      <c r="A8" s="5" t="s">
        <v>57</v>
      </c>
      <c r="B8" s="17">
        <v>34.909300000000002</v>
      </c>
      <c r="C8" s="17">
        <v>36.552300000000002</v>
      </c>
      <c r="D8" s="17">
        <v>35.219299999999997</v>
      </c>
      <c r="E8" s="17">
        <v>35.364699999999999</v>
      </c>
      <c r="F8" s="17">
        <v>33.131100000000004</v>
      </c>
      <c r="G8" s="17">
        <v>38.650199999999998</v>
      </c>
      <c r="H8" s="17">
        <v>38.924399999999999</v>
      </c>
      <c r="I8" s="17">
        <v>39.381300000000003</v>
      </c>
      <c r="J8" s="17">
        <v>38.957799999999999</v>
      </c>
      <c r="K8" s="17">
        <v>36.787822222222225</v>
      </c>
      <c r="L8" s="17">
        <v>2.2613552025156158</v>
      </c>
      <c r="M8" s="18"/>
      <c r="N8" s="17">
        <v>0.76470000000000005</v>
      </c>
      <c r="O8" s="17">
        <v>9.4899999999999998E-2</v>
      </c>
      <c r="P8" s="17">
        <v>1.2238</v>
      </c>
      <c r="Q8" s="17">
        <v>0.69446666666666668</v>
      </c>
      <c r="R8" s="17">
        <v>0.56771766163589921</v>
      </c>
      <c r="S8" s="18"/>
      <c r="T8" s="17">
        <v>5.5533999999999999</v>
      </c>
      <c r="U8" s="17">
        <v>5.4142999999999999</v>
      </c>
      <c r="V8" s="17">
        <v>8.081900000000001</v>
      </c>
      <c r="W8" s="17">
        <v>3.4495</v>
      </c>
      <c r="X8" s="17">
        <v>13.008800000000001</v>
      </c>
      <c r="Y8" s="17">
        <v>7.09</v>
      </c>
      <c r="Z8" s="17">
        <v>8.7680000000000007</v>
      </c>
      <c r="AA8" s="17">
        <v>8.6181000000000001</v>
      </c>
      <c r="AB8" s="17">
        <v>2.3929999999999998</v>
      </c>
      <c r="AC8" s="17">
        <v>3.6581999999999999</v>
      </c>
      <c r="AD8" s="17">
        <v>6.6035200000000005</v>
      </c>
      <c r="AE8" s="17">
        <v>3.1808736622366984</v>
      </c>
      <c r="AF8" s="18"/>
      <c r="AG8" s="17">
        <v>31.909500000000001</v>
      </c>
      <c r="AH8" s="17">
        <v>32.127800000000001</v>
      </c>
      <c r="AI8" s="17">
        <v>32.475700000000003</v>
      </c>
      <c r="AJ8" s="17">
        <v>33.672800000000002</v>
      </c>
      <c r="AK8" s="17">
        <v>34.761299999999999</v>
      </c>
      <c r="AL8" s="17">
        <v>39.608400000000003</v>
      </c>
      <c r="AM8" s="17">
        <v>35.578699999999998</v>
      </c>
      <c r="AN8" s="17">
        <v>34.687199999999997</v>
      </c>
      <c r="AO8" s="17">
        <v>35.878300000000003</v>
      </c>
      <c r="AP8" s="17">
        <v>35.537199999999999</v>
      </c>
      <c r="AQ8" s="17">
        <v>30.2562</v>
      </c>
      <c r="AR8" s="17">
        <v>35.868400000000001</v>
      </c>
      <c r="AS8" s="17">
        <v>34.363458333333334</v>
      </c>
      <c r="AT8" s="17">
        <v>2.4701282154643986</v>
      </c>
      <c r="AU8" s="18"/>
      <c r="AV8" s="17">
        <v>71.993600000000001</v>
      </c>
      <c r="AW8" s="17">
        <v>72.320499999999996</v>
      </c>
      <c r="AX8" s="17">
        <v>73.158699999999996</v>
      </c>
      <c r="AY8" s="17">
        <v>72.303399999999996</v>
      </c>
      <c r="AZ8" s="17">
        <v>72.444050000000004</v>
      </c>
      <c r="BA8" s="17">
        <v>0.49955875530311611</v>
      </c>
      <c r="BB8" s="18"/>
      <c r="BC8" s="17">
        <v>29.957100000000001</v>
      </c>
      <c r="BD8" s="17">
        <v>28.819700000000001</v>
      </c>
      <c r="BE8" s="17">
        <v>29.672899999999998</v>
      </c>
      <c r="BF8" s="17">
        <v>29.483233333333335</v>
      </c>
      <c r="BG8" s="17">
        <v>0.59194575201899424</v>
      </c>
      <c r="BH8" s="18"/>
      <c r="BI8" s="17">
        <v>1.0062</v>
      </c>
      <c r="BJ8" s="17">
        <v>1.1187</v>
      </c>
      <c r="BK8" s="17">
        <v>1.0624500000000001</v>
      </c>
      <c r="BL8" s="17">
        <v>7.954951288348662E-2</v>
      </c>
      <c r="BM8" s="17"/>
      <c r="BN8" s="17"/>
      <c r="BO8" s="17"/>
      <c r="BP8" s="17"/>
      <c r="BQ8" s="17"/>
      <c r="BR8" s="17"/>
      <c r="BS8" s="17"/>
    </row>
    <row r="9" spans="1:110">
      <c r="A9" s="5" t="s">
        <v>58</v>
      </c>
      <c r="B9" s="17">
        <v>1E-4</v>
      </c>
      <c r="C9" s="17">
        <v>8.9999999999999998E-4</v>
      </c>
      <c r="D9" s="17">
        <v>1.9599999999999999E-2</v>
      </c>
      <c r="E9" s="17">
        <v>4.4900000000000002E-2</v>
      </c>
      <c r="F9" s="17">
        <v>0.56859999999999999</v>
      </c>
      <c r="G9" s="17">
        <v>1E-4</v>
      </c>
      <c r="H9" s="17">
        <v>3.4599999999999999E-2</v>
      </c>
      <c r="I9" s="17">
        <v>0.1038</v>
      </c>
      <c r="J9" s="17">
        <v>0.15909999999999999</v>
      </c>
      <c r="K9" s="17">
        <v>0.10352222222222222</v>
      </c>
      <c r="L9" s="17">
        <v>0.18253072191947428</v>
      </c>
      <c r="M9" s="18"/>
      <c r="N9" s="17">
        <v>33.2121</v>
      </c>
      <c r="O9" s="17">
        <v>33.928899999999999</v>
      </c>
      <c r="P9" s="17">
        <v>33.1511</v>
      </c>
      <c r="Q9" s="17">
        <v>33.430699999999995</v>
      </c>
      <c r="R9" s="17">
        <v>0.43253055383406103</v>
      </c>
      <c r="S9" s="18"/>
      <c r="T9" s="17">
        <v>28.3673</v>
      </c>
      <c r="U9" s="17">
        <v>29.1844</v>
      </c>
      <c r="V9" s="17">
        <v>24.7866</v>
      </c>
      <c r="W9" s="17">
        <v>30.362100000000002</v>
      </c>
      <c r="X9" s="17">
        <v>18.148599999999998</v>
      </c>
      <c r="Y9" s="17">
        <v>28.738</v>
      </c>
      <c r="Z9" s="17">
        <v>26.184799999999999</v>
      </c>
      <c r="AA9" s="17">
        <v>25.873899999999999</v>
      </c>
      <c r="AB9" s="17">
        <v>29.676600000000001</v>
      </c>
      <c r="AC9" s="17">
        <v>28.742799999999999</v>
      </c>
      <c r="AD9" s="17">
        <v>27.006509999999999</v>
      </c>
      <c r="AE9" s="17">
        <v>3.595454884356716</v>
      </c>
      <c r="AF9" s="18"/>
      <c r="AG9" s="17">
        <v>2.2499999999999999E-2</v>
      </c>
      <c r="AH9" s="17">
        <v>1E-4</v>
      </c>
      <c r="AI9" s="17">
        <v>0.2167</v>
      </c>
      <c r="AJ9" s="17">
        <v>3.6499999999999998E-2</v>
      </c>
      <c r="AK9" s="17">
        <v>9.9400000000000002E-2</v>
      </c>
      <c r="AL9" s="17">
        <v>0.19589999999999999</v>
      </c>
      <c r="AM9" s="17">
        <v>1.4E-2</v>
      </c>
      <c r="AN9" s="17">
        <v>6.5500000000000003E-2</v>
      </c>
      <c r="AO9" s="17">
        <v>5.0500000000000003E-2</v>
      </c>
      <c r="AP9" s="17">
        <v>0.1366</v>
      </c>
      <c r="AQ9" s="17">
        <v>0.1231</v>
      </c>
      <c r="AR9" s="17">
        <v>8.2299999999999998E-2</v>
      </c>
      <c r="AS9" s="17">
        <v>8.6924999999999988E-2</v>
      </c>
      <c r="AT9" s="17">
        <v>7.0068837905694903E-2</v>
      </c>
      <c r="AU9" s="18"/>
      <c r="AV9" s="17">
        <v>0.13250000000000001</v>
      </c>
      <c r="AW9" s="17">
        <v>0.29799999999999999</v>
      </c>
      <c r="AX9" s="17">
        <v>4.48E-2</v>
      </c>
      <c r="AY9" s="17">
        <v>1.2769999999999999</v>
      </c>
      <c r="AZ9" s="17">
        <v>0.43807499999999999</v>
      </c>
      <c r="BA9" s="17">
        <v>0.56905110124955671</v>
      </c>
      <c r="BB9" s="18"/>
      <c r="BC9" s="17">
        <v>8.9200000000000002E-2</v>
      </c>
      <c r="BD9" s="17">
        <v>9.9699999999999997E-2</v>
      </c>
      <c r="BE9" s="17">
        <v>9.2999999999999999E-2</v>
      </c>
      <c r="BF9" s="17">
        <v>9.3966666666666684E-2</v>
      </c>
      <c r="BG9" s="17">
        <v>5.3163270528940659E-3</v>
      </c>
      <c r="BH9" s="18"/>
      <c r="BI9" s="17">
        <v>1E-4</v>
      </c>
      <c r="BJ9" s="17">
        <v>7.6E-3</v>
      </c>
      <c r="BK9" s="17">
        <v>3.8500000000000001E-3</v>
      </c>
      <c r="BL9" s="17">
        <v>5.3033008588991067E-3</v>
      </c>
      <c r="BM9" s="17"/>
      <c r="BN9" s="17"/>
      <c r="BO9" s="17"/>
      <c r="BP9" s="17"/>
      <c r="BQ9" s="17"/>
      <c r="BR9" s="17"/>
      <c r="BS9" s="17"/>
    </row>
    <row r="10" spans="1:110">
      <c r="A10" s="5" t="s">
        <v>59</v>
      </c>
      <c r="B10" s="17">
        <v>1E-4</v>
      </c>
      <c r="C10" s="17">
        <v>3.5499999999999997E-2</v>
      </c>
      <c r="D10" s="17">
        <v>1E-4</v>
      </c>
      <c r="E10" s="17">
        <v>3.3300000000000003E-2</v>
      </c>
      <c r="F10" s="17">
        <v>1E-4</v>
      </c>
      <c r="G10" s="17">
        <v>1E-4</v>
      </c>
      <c r="H10" s="17">
        <v>1E-4</v>
      </c>
      <c r="I10" s="17">
        <v>3.1099999999999999E-2</v>
      </c>
      <c r="J10" s="17">
        <v>1.2200000000000001E-2</v>
      </c>
      <c r="K10" s="17">
        <v>1.2511111111111113E-2</v>
      </c>
      <c r="L10" s="17">
        <v>1.6110900381763615E-2</v>
      </c>
      <c r="M10" s="18"/>
      <c r="N10" s="17">
        <v>5.4000000000000003E-3</v>
      </c>
      <c r="O10" s="17">
        <v>1E-4</v>
      </c>
      <c r="P10" s="17">
        <v>1E-4</v>
      </c>
      <c r="Q10" s="17">
        <v>1.8666666666666669E-3</v>
      </c>
      <c r="R10" s="17">
        <v>3.0599564267050168E-3</v>
      </c>
      <c r="S10" s="18"/>
      <c r="T10" s="17">
        <v>1E-4</v>
      </c>
      <c r="U10" s="17">
        <v>1E-4</v>
      </c>
      <c r="V10" s="17">
        <v>4.0300000000000002E-2</v>
      </c>
      <c r="W10" s="17">
        <v>4.3E-3</v>
      </c>
      <c r="X10" s="17">
        <v>1.8599999999999998E-2</v>
      </c>
      <c r="Y10" s="17">
        <v>2.7099999999999999E-2</v>
      </c>
      <c r="Z10" s="17">
        <v>5.74E-2</v>
      </c>
      <c r="AA10" s="17">
        <v>1E-4</v>
      </c>
      <c r="AB10" s="17">
        <v>1E-4</v>
      </c>
      <c r="AC10" s="17">
        <v>1.2999999999999999E-2</v>
      </c>
      <c r="AD10" s="17">
        <v>1.6109999999999999E-2</v>
      </c>
      <c r="AE10" s="17">
        <v>1.9976177478853822E-2</v>
      </c>
      <c r="AF10" s="18"/>
      <c r="AG10" s="17">
        <v>0.10780000000000001</v>
      </c>
      <c r="AH10" s="17">
        <v>3.2199999999999999E-2</v>
      </c>
      <c r="AI10" s="17">
        <v>3.5499999999999997E-2</v>
      </c>
      <c r="AJ10" s="17">
        <v>3.7699999999999997E-2</v>
      </c>
      <c r="AK10" s="17">
        <v>1E-4</v>
      </c>
      <c r="AL10" s="17">
        <v>4.8800000000000003E-2</v>
      </c>
      <c r="AM10" s="17">
        <v>1E-4</v>
      </c>
      <c r="AN10" s="17">
        <v>1.66E-2</v>
      </c>
      <c r="AO10" s="17">
        <v>2.3300000000000001E-2</v>
      </c>
      <c r="AP10" s="17">
        <v>1E-4</v>
      </c>
      <c r="AQ10" s="17">
        <v>1E-4</v>
      </c>
      <c r="AR10" s="17">
        <v>3.1099999999999999E-2</v>
      </c>
      <c r="AS10" s="17">
        <v>2.778333333333333E-2</v>
      </c>
      <c r="AT10" s="17">
        <v>3.051586274034997E-2</v>
      </c>
      <c r="AU10" s="18"/>
      <c r="AV10" s="17">
        <v>3.32E-2</v>
      </c>
      <c r="AW10" s="17">
        <v>3.3300000000000003E-2</v>
      </c>
      <c r="AX10" s="17">
        <v>1E-4</v>
      </c>
      <c r="AY10" s="17">
        <v>4.65E-2</v>
      </c>
      <c r="AZ10" s="17">
        <v>2.8275000000000002E-2</v>
      </c>
      <c r="BA10" s="17">
        <v>1.9794675209931247E-2</v>
      </c>
      <c r="BB10" s="18"/>
      <c r="BC10" s="17">
        <v>1.67E-2</v>
      </c>
      <c r="BD10" s="17">
        <v>0.05</v>
      </c>
      <c r="BE10" s="17">
        <v>4.4400000000000002E-2</v>
      </c>
      <c r="BF10" s="17">
        <v>3.7033333333333335E-2</v>
      </c>
      <c r="BG10" s="17">
        <v>1.7830404743957272E-2</v>
      </c>
      <c r="BH10" s="18"/>
      <c r="BI10" s="17">
        <v>3.1099999999999999E-2</v>
      </c>
      <c r="BJ10" s="17">
        <v>1E-4</v>
      </c>
      <c r="BK10" s="17">
        <v>1.5599999999999999E-2</v>
      </c>
      <c r="BL10" s="17">
        <v>2.1920310216782975E-2</v>
      </c>
      <c r="BM10" s="17"/>
      <c r="BN10" s="17"/>
      <c r="BO10" s="17"/>
      <c r="BP10" s="17"/>
      <c r="BQ10" s="17"/>
      <c r="BR10" s="17"/>
      <c r="BS10" s="17"/>
    </row>
    <row r="11" spans="1:110">
      <c r="A11" s="5" t="s">
        <v>60</v>
      </c>
      <c r="B11" s="17">
        <v>1E-4</v>
      </c>
      <c r="C11" s="17">
        <v>1E-4</v>
      </c>
      <c r="D11" s="17">
        <v>6.8400000000000002E-2</v>
      </c>
      <c r="E11" s="17">
        <v>1E-4</v>
      </c>
      <c r="F11" s="17">
        <v>5.7000000000000002E-3</v>
      </c>
      <c r="G11" s="17">
        <v>1E-4</v>
      </c>
      <c r="H11" s="17">
        <v>1E-4</v>
      </c>
      <c r="I11" s="17">
        <v>1E-4</v>
      </c>
      <c r="J11" s="17">
        <v>0.1119</v>
      </c>
      <c r="K11" s="17">
        <v>2.0733333333333336E-2</v>
      </c>
      <c r="L11" s="17">
        <v>4.0871567134133722E-2</v>
      </c>
      <c r="M11" s="18"/>
      <c r="N11" s="17">
        <v>2.8299999999999999E-2</v>
      </c>
      <c r="O11" s="17">
        <v>5.6599999999999998E-2</v>
      </c>
      <c r="P11" s="17">
        <v>1E-4</v>
      </c>
      <c r="Q11" s="17">
        <v>2.8333333333333335E-2</v>
      </c>
      <c r="R11" s="17">
        <v>2.8250014749258676E-2</v>
      </c>
      <c r="S11" s="18"/>
      <c r="T11" s="17">
        <v>1E-4</v>
      </c>
      <c r="U11" s="17">
        <v>1E-4</v>
      </c>
      <c r="V11" s="17">
        <v>5.7000000000000002E-3</v>
      </c>
      <c r="W11" s="17">
        <v>2.5499999999999998E-2</v>
      </c>
      <c r="X11" s="17">
        <v>1E-4</v>
      </c>
      <c r="Y11" s="17">
        <v>1E-4</v>
      </c>
      <c r="Z11" s="17">
        <v>5.7000000000000002E-3</v>
      </c>
      <c r="AA11" s="17">
        <v>1.9900000000000001E-2</v>
      </c>
      <c r="AB11" s="17">
        <v>5.7000000000000002E-3</v>
      </c>
      <c r="AC11" s="17">
        <v>3.1300000000000001E-2</v>
      </c>
      <c r="AD11" s="17">
        <v>9.4200000000000013E-3</v>
      </c>
      <c r="AE11" s="17">
        <v>1.1719385649427193E-2</v>
      </c>
      <c r="AF11" s="18"/>
      <c r="AG11" s="17">
        <v>1E-4</v>
      </c>
      <c r="AH11" s="17">
        <v>1E-4</v>
      </c>
      <c r="AI11" s="17">
        <v>1E-4</v>
      </c>
      <c r="AJ11" s="17">
        <v>1E-4</v>
      </c>
      <c r="AK11" s="17">
        <v>1E-4</v>
      </c>
      <c r="AL11" s="17">
        <v>6.8699999999999997E-2</v>
      </c>
      <c r="AM11" s="17">
        <v>1E-4</v>
      </c>
      <c r="AN11" s="17">
        <v>1E-4</v>
      </c>
      <c r="AO11" s="17">
        <v>1E-4</v>
      </c>
      <c r="AP11" s="17">
        <v>1E-4</v>
      </c>
      <c r="AQ11" s="17">
        <v>1E-4</v>
      </c>
      <c r="AR11" s="17">
        <v>3.1399999999999997E-2</v>
      </c>
      <c r="AS11" s="17">
        <v>8.4250000000000002E-3</v>
      </c>
      <c r="AT11" s="17">
        <v>2.1006454635745561E-2</v>
      </c>
      <c r="AU11" s="18"/>
      <c r="AV11" s="17">
        <v>1E-4</v>
      </c>
      <c r="AW11" s="17">
        <v>1E-4</v>
      </c>
      <c r="AX11" s="17">
        <v>1.18E-2</v>
      </c>
      <c r="AY11" s="17">
        <v>1E-4</v>
      </c>
      <c r="AZ11" s="17">
        <v>3.0249999999999999E-3</v>
      </c>
      <c r="BA11" s="17">
        <v>5.8499999999999993E-3</v>
      </c>
      <c r="BB11" s="18"/>
      <c r="BC11" s="17">
        <v>1E-4</v>
      </c>
      <c r="BD11" s="17">
        <v>1E-4</v>
      </c>
      <c r="BE11" s="17">
        <v>1E-4</v>
      </c>
      <c r="BF11" s="17">
        <v>1E-4</v>
      </c>
      <c r="BG11" s="17">
        <v>0</v>
      </c>
      <c r="BH11" s="18"/>
      <c r="BI11" s="17">
        <v>1.9400000000000001E-2</v>
      </c>
      <c r="BJ11" s="17">
        <v>1.38E-2</v>
      </c>
      <c r="BK11" s="17">
        <v>1.66E-2</v>
      </c>
      <c r="BL11" s="17">
        <v>3.9597979746446672E-3</v>
      </c>
      <c r="BM11" s="17"/>
      <c r="BN11" s="17"/>
      <c r="BO11" s="17"/>
      <c r="BP11" s="17"/>
      <c r="BQ11" s="17"/>
      <c r="BR11" s="17"/>
      <c r="BS11" s="17"/>
    </row>
    <row r="12" spans="1:110">
      <c r="A12" s="5" t="s">
        <v>61</v>
      </c>
      <c r="B12" s="17">
        <v>32.700200000000002</v>
      </c>
      <c r="C12" s="17">
        <v>32.637500000000003</v>
      </c>
      <c r="D12" s="17">
        <v>32.555900000000001</v>
      </c>
      <c r="E12" s="17">
        <v>32.691899999999997</v>
      </c>
      <c r="F12" s="17">
        <v>31.958600000000001</v>
      </c>
      <c r="G12" s="17">
        <v>32.537599999999998</v>
      </c>
      <c r="H12" s="17">
        <v>32.351399999999998</v>
      </c>
      <c r="I12" s="17">
        <v>32.216099999999997</v>
      </c>
      <c r="J12" s="17">
        <v>32.235600000000005</v>
      </c>
      <c r="K12" s="17">
        <v>32.431644444444451</v>
      </c>
      <c r="L12" s="17">
        <v>0.25592982979281198</v>
      </c>
      <c r="M12" s="18"/>
      <c r="N12" s="17">
        <v>33.951700000000002</v>
      </c>
      <c r="O12" s="17">
        <v>34.1265</v>
      </c>
      <c r="P12" s="17">
        <v>33.492600000000003</v>
      </c>
      <c r="Q12" s="17">
        <v>33.856933333333338</v>
      </c>
      <c r="R12" s="17">
        <v>0.32740318161760812</v>
      </c>
      <c r="S12" s="18"/>
      <c r="T12" s="17">
        <v>33.747799999999998</v>
      </c>
      <c r="U12" s="17">
        <v>33.521599999999999</v>
      </c>
      <c r="V12" s="17">
        <v>31.659099999999999</v>
      </c>
      <c r="W12" s="17">
        <v>33.658099999999997</v>
      </c>
      <c r="X12" s="17">
        <v>31.596900000000002</v>
      </c>
      <c r="Y12" s="17">
        <v>33.306100000000001</v>
      </c>
      <c r="Z12" s="17">
        <v>33.829099999999997</v>
      </c>
      <c r="AA12" s="17">
        <v>33.583500000000001</v>
      </c>
      <c r="AB12" s="17">
        <v>33.634799999999998</v>
      </c>
      <c r="AC12" s="17">
        <v>32.514499999999998</v>
      </c>
      <c r="AD12" s="17">
        <v>33.105149999999995</v>
      </c>
      <c r="AE12" s="17">
        <v>0.86157232010886742</v>
      </c>
      <c r="AF12" s="18"/>
      <c r="AG12" s="17">
        <v>32.475200000000001</v>
      </c>
      <c r="AH12" s="17">
        <v>32.623100000000001</v>
      </c>
      <c r="AI12" s="17">
        <v>32.326999999999998</v>
      </c>
      <c r="AJ12" s="17">
        <v>32.324199999999998</v>
      </c>
      <c r="AK12" s="17">
        <v>31.940100000000001</v>
      </c>
      <c r="AL12" s="17">
        <v>32.546500000000002</v>
      </c>
      <c r="AM12" s="17">
        <v>32.499299999999998</v>
      </c>
      <c r="AN12" s="17">
        <v>32.906100000000002</v>
      </c>
      <c r="AO12" s="17">
        <v>32.454999999999998</v>
      </c>
      <c r="AP12" s="17">
        <v>32.328800000000001</v>
      </c>
      <c r="AQ12" s="17">
        <v>32.080300000000001</v>
      </c>
      <c r="AR12" s="17">
        <v>32.533299999999997</v>
      </c>
      <c r="AS12" s="17">
        <v>32.419908333333332</v>
      </c>
      <c r="AT12" s="17">
        <v>0.25023381233025521</v>
      </c>
      <c r="AU12" s="18"/>
      <c r="AV12" s="17">
        <v>26.070599999999999</v>
      </c>
      <c r="AW12" s="17">
        <v>26.201799999999999</v>
      </c>
      <c r="AX12" s="17">
        <v>26.099399999999999</v>
      </c>
      <c r="AY12" s="17">
        <v>26.244499999999999</v>
      </c>
      <c r="AZ12" s="17">
        <v>26.154074999999999</v>
      </c>
      <c r="BA12" s="17">
        <v>8.2485933144182996E-2</v>
      </c>
      <c r="BB12" s="18"/>
      <c r="BC12" s="17">
        <v>32.2181</v>
      </c>
      <c r="BD12" s="17">
        <v>31.5779</v>
      </c>
      <c r="BE12" s="17">
        <v>32.169499999999999</v>
      </c>
      <c r="BF12" s="17">
        <v>31.988499999999998</v>
      </c>
      <c r="BG12" s="17">
        <v>0.35641935974354699</v>
      </c>
      <c r="BH12" s="18"/>
      <c r="BI12" s="17">
        <v>35.914700000000003</v>
      </c>
      <c r="BJ12" s="17">
        <v>35.612400000000001</v>
      </c>
      <c r="BK12" s="17">
        <v>35.763550000000002</v>
      </c>
      <c r="BL12" s="17">
        <v>0.21375837995269506</v>
      </c>
      <c r="BM12" s="17"/>
      <c r="BN12" s="17"/>
      <c r="BO12" s="17"/>
      <c r="BP12" s="17"/>
      <c r="BQ12" s="17"/>
      <c r="BR12" s="17"/>
      <c r="BS12" s="17"/>
    </row>
    <row r="13" spans="1:110">
      <c r="A13" s="5" t="s">
        <v>62</v>
      </c>
      <c r="B13" s="17">
        <v>0.44059999999999999</v>
      </c>
      <c r="C13" s="17">
        <v>0.27560000000000001</v>
      </c>
      <c r="D13" s="17">
        <v>0.28289999999999998</v>
      </c>
      <c r="E13" s="17">
        <v>0.35389999999999999</v>
      </c>
      <c r="F13" s="17">
        <v>1.0626</v>
      </c>
      <c r="G13" s="17">
        <v>0.30530000000000002</v>
      </c>
      <c r="H13" s="17">
        <v>0.27510000000000001</v>
      </c>
      <c r="I13" s="17">
        <v>0.31009999999999999</v>
      </c>
      <c r="J13" s="17">
        <v>0.55449999999999999</v>
      </c>
      <c r="K13" s="17">
        <v>0.42895555555555548</v>
      </c>
      <c r="L13" s="17">
        <v>0.2551897926598512</v>
      </c>
      <c r="M13" s="18"/>
      <c r="N13" s="17">
        <v>0.38100000000000001</v>
      </c>
      <c r="O13" s="17">
        <v>0.31580000000000003</v>
      </c>
      <c r="P13" s="17">
        <v>0.5272</v>
      </c>
      <c r="Q13" s="17">
        <v>0.40800000000000008</v>
      </c>
      <c r="R13" s="17">
        <v>0.10825543866245239</v>
      </c>
      <c r="S13" s="18"/>
      <c r="T13" s="17">
        <v>0.34189999999999998</v>
      </c>
      <c r="U13" s="17">
        <v>0.65749999999999997</v>
      </c>
      <c r="V13" s="17">
        <v>2.1671999999999998</v>
      </c>
      <c r="W13" s="17">
        <v>0.35260000000000002</v>
      </c>
      <c r="X13" s="17">
        <v>2.0205000000000002</v>
      </c>
      <c r="Y13" s="17">
        <v>0.68</v>
      </c>
      <c r="Z13" s="17">
        <v>0.37990000000000002</v>
      </c>
      <c r="AA13" s="17">
        <v>0.37180000000000002</v>
      </c>
      <c r="AB13" s="17">
        <v>0.3105</v>
      </c>
      <c r="AC13" s="17">
        <v>0.89880000000000004</v>
      </c>
      <c r="AD13" s="17">
        <v>0.81806999999999996</v>
      </c>
      <c r="AE13" s="17">
        <v>0.69996272924587444</v>
      </c>
      <c r="AF13" s="18"/>
      <c r="AG13" s="17">
        <v>0.57479999999999998</v>
      </c>
      <c r="AH13" s="17">
        <v>0.34920000000000001</v>
      </c>
      <c r="AI13" s="17">
        <v>0.45</v>
      </c>
      <c r="AJ13" s="17">
        <v>0.2802</v>
      </c>
      <c r="AK13" s="17">
        <v>0.85870000000000002</v>
      </c>
      <c r="AL13" s="17">
        <v>0.28410000000000002</v>
      </c>
      <c r="AM13" s="17">
        <v>0.26019999999999999</v>
      </c>
      <c r="AN13" s="17">
        <v>0.3009</v>
      </c>
      <c r="AO13" s="17">
        <v>0.3337</v>
      </c>
      <c r="AP13" s="17">
        <v>0.28089999999999998</v>
      </c>
      <c r="AQ13" s="17">
        <v>0.59309999999999996</v>
      </c>
      <c r="AR13" s="17">
        <v>0.29880000000000001</v>
      </c>
      <c r="AS13" s="17">
        <v>0.40538333333333326</v>
      </c>
      <c r="AT13" s="17">
        <v>0.18314248220409934</v>
      </c>
      <c r="AU13" s="18"/>
      <c r="AV13" s="17">
        <v>0.2029</v>
      </c>
      <c r="AW13" s="17">
        <v>0.19950000000000001</v>
      </c>
      <c r="AX13" s="17">
        <v>0.24529999999999999</v>
      </c>
      <c r="AY13" s="17">
        <v>0.191</v>
      </c>
      <c r="AZ13" s="17">
        <v>0.209675</v>
      </c>
      <c r="BA13" s="17">
        <v>2.4271571161889507E-2</v>
      </c>
      <c r="BB13" s="18"/>
      <c r="BC13" s="17">
        <v>0.33960000000000001</v>
      </c>
      <c r="BD13" s="17">
        <v>0.95569999999999999</v>
      </c>
      <c r="BE13" s="17">
        <v>0.35620000000000002</v>
      </c>
      <c r="BF13" s="17">
        <v>0.5505000000000001</v>
      </c>
      <c r="BG13" s="17">
        <v>0.35101163798369989</v>
      </c>
      <c r="BH13" s="18"/>
      <c r="BI13" s="17">
        <v>0.36030000000000001</v>
      </c>
      <c r="BJ13" s="17">
        <v>0.44259999999999999</v>
      </c>
      <c r="BK13" s="17">
        <v>0.40144999999999997</v>
      </c>
      <c r="BL13" s="17">
        <v>5.8194888091653046E-2</v>
      </c>
      <c r="BM13" s="17"/>
      <c r="BN13" s="17"/>
      <c r="BO13" s="17"/>
      <c r="BP13" s="17"/>
      <c r="BQ13" s="17"/>
      <c r="BR13" s="17"/>
      <c r="BS13" s="17"/>
    </row>
    <row r="14" spans="1:110">
      <c r="A14" s="5" t="s">
        <v>63</v>
      </c>
      <c r="B14" s="17">
        <v>100.08240000000001</v>
      </c>
      <c r="C14" s="17">
        <v>100.13760000000001</v>
      </c>
      <c r="D14" s="17">
        <v>99.948899999999995</v>
      </c>
      <c r="E14" s="17">
        <v>100.24120000000001</v>
      </c>
      <c r="F14" s="17">
        <v>99.22180000000003</v>
      </c>
      <c r="G14" s="17">
        <v>99.408799999999999</v>
      </c>
      <c r="H14" s="17">
        <v>99.237200000000001</v>
      </c>
      <c r="I14" s="17">
        <v>99.657600000000016</v>
      </c>
      <c r="J14" s="17">
        <v>99.584000000000017</v>
      </c>
      <c r="K14" s="17">
        <v>99.724388888888896</v>
      </c>
      <c r="L14" s="17">
        <v>0.39213025401148033</v>
      </c>
      <c r="M14" s="18"/>
      <c r="N14" s="17">
        <v>98.726399999999998</v>
      </c>
      <c r="O14" s="17">
        <v>99.374400000000009</v>
      </c>
      <c r="P14" s="17">
        <v>98.044799999999995</v>
      </c>
      <c r="Q14" s="17">
        <v>98.715199999999996</v>
      </c>
      <c r="R14" s="17">
        <v>0.66487075435757348</v>
      </c>
      <c r="S14" s="18"/>
      <c r="T14" s="17">
        <v>98.655699999999996</v>
      </c>
      <c r="U14" s="17">
        <v>99.365000000000009</v>
      </c>
      <c r="V14" s="17">
        <v>99.227599999999995</v>
      </c>
      <c r="W14" s="17">
        <v>98.651299999999992</v>
      </c>
      <c r="X14" s="17">
        <v>99.211100000000002</v>
      </c>
      <c r="Y14" s="17">
        <v>99.109000000000009</v>
      </c>
      <c r="Z14" s="17">
        <v>99.951800000000006</v>
      </c>
      <c r="AA14" s="17">
        <v>98.543099999999995</v>
      </c>
      <c r="AB14" s="17">
        <v>99.007300000000015</v>
      </c>
      <c r="AC14" s="17">
        <v>97.986999999999995</v>
      </c>
      <c r="AD14" s="17">
        <v>98.970889999999997</v>
      </c>
      <c r="AE14" s="17">
        <v>0.53893252195634556</v>
      </c>
      <c r="AF14" s="18"/>
      <c r="AG14" s="17">
        <v>99.703000000000003</v>
      </c>
      <c r="AH14" s="17">
        <v>99.789800000000014</v>
      </c>
      <c r="AI14" s="17">
        <v>99.673600000000008</v>
      </c>
      <c r="AJ14" s="17">
        <v>100.1326</v>
      </c>
      <c r="AK14" s="17">
        <v>98.894300000000015</v>
      </c>
      <c r="AL14" s="17">
        <v>100.0936</v>
      </c>
      <c r="AM14" s="17">
        <v>99.678100000000001</v>
      </c>
      <c r="AN14" s="17">
        <v>100.268</v>
      </c>
      <c r="AO14" s="17">
        <v>99.625200000000007</v>
      </c>
      <c r="AP14" s="17">
        <v>99.30980000000001</v>
      </c>
      <c r="AQ14" s="17">
        <v>99.200500000000019</v>
      </c>
      <c r="AR14" s="17">
        <v>99.539500000000004</v>
      </c>
      <c r="AS14" s="17">
        <v>99.659000000000006</v>
      </c>
      <c r="AT14" s="17">
        <v>0.39726672972380889</v>
      </c>
      <c r="AU14" s="18"/>
      <c r="AV14" s="17">
        <v>99.67489999999998</v>
      </c>
      <c r="AW14" s="17">
        <v>99.88300000000001</v>
      </c>
      <c r="AX14" s="17">
        <v>100.7161</v>
      </c>
      <c r="AY14" s="17">
        <v>101.47490000000001</v>
      </c>
      <c r="AZ14" s="17">
        <v>100.437225</v>
      </c>
      <c r="BA14" s="17">
        <v>0.82519602267179115</v>
      </c>
      <c r="BB14" s="18"/>
      <c r="BC14" s="17">
        <v>98.419300000000007</v>
      </c>
      <c r="BD14" s="17">
        <v>98.55319999999999</v>
      </c>
      <c r="BE14" s="17">
        <v>99.392300000000006</v>
      </c>
      <c r="BF14" s="17">
        <v>98.788266666666672</v>
      </c>
      <c r="BG14" s="17">
        <v>0.5273751068578576</v>
      </c>
      <c r="BH14" s="18"/>
      <c r="BI14" s="17">
        <v>99.678600000000003</v>
      </c>
      <c r="BJ14" s="17">
        <v>99.089699999999993</v>
      </c>
      <c r="BK14" s="17">
        <v>99.384150000000005</v>
      </c>
      <c r="BL14" s="17">
        <v>0.41641518344076461</v>
      </c>
      <c r="BM14" s="17"/>
      <c r="BN14" s="17"/>
      <c r="BO14" s="17"/>
      <c r="BP14" s="17"/>
      <c r="BQ14" s="17"/>
      <c r="BR14" s="17"/>
      <c r="BS14" s="17"/>
    </row>
    <row r="15" spans="1:110" ht="6" customHeight="1"/>
    <row r="16" spans="1:110">
      <c r="A16" s="5" t="s">
        <v>64</v>
      </c>
      <c r="B16" s="17">
        <v>25.680846919604193</v>
      </c>
      <c r="C16" s="17">
        <v>24.516716408094485</v>
      </c>
      <c r="D16" s="17">
        <v>25.530488764063751</v>
      </c>
      <c r="E16" s="17">
        <v>25.529501954378965</v>
      </c>
      <c r="F16" s="17">
        <v>26.552731493165314</v>
      </c>
      <c r="G16" s="17">
        <v>22.207451950911</v>
      </c>
      <c r="H16" s="17">
        <v>22.175792012584502</v>
      </c>
      <c r="I16" s="17">
        <v>21.952616299963012</v>
      </c>
      <c r="J16" s="17">
        <v>22.048096404632776</v>
      </c>
      <c r="K16" s="17">
        <v>24.024443040073528</v>
      </c>
      <c r="L16" s="17">
        <v>44.632914329662441</v>
      </c>
      <c r="M16" s="18"/>
      <c r="N16" s="17">
        <v>25.437673477486296</v>
      </c>
      <c r="O16" s="17">
        <v>25.665344446628048</v>
      </c>
      <c r="P16" s="17">
        <v>25.065015525870592</v>
      </c>
      <c r="Q16" s="17">
        <v>25.390976554179296</v>
      </c>
      <c r="R16" s="17">
        <v>28.892762342049505</v>
      </c>
      <c r="S16" s="18"/>
      <c r="T16" s="17">
        <v>25.612850355821237</v>
      </c>
      <c r="U16" s="17">
        <v>25.535774637128366</v>
      </c>
      <c r="V16" s="17">
        <v>27.65068022041552</v>
      </c>
      <c r="W16" s="17">
        <v>25.787916499776216</v>
      </c>
      <c r="X16" s="17">
        <v>29.044291109225494</v>
      </c>
      <c r="Y16" s="17">
        <v>24.535220857343159</v>
      </c>
      <c r="Z16" s="17">
        <v>25.391699588588306</v>
      </c>
      <c r="AA16" s="17">
        <v>25.162513825669819</v>
      </c>
      <c r="AB16" s="17">
        <v>27.494527288825942</v>
      </c>
      <c r="AC16" s="17">
        <v>27.311050484038159</v>
      </c>
      <c r="AD16" s="17">
        <v>26.343808914457341</v>
      </c>
      <c r="AE16" s="17">
        <v>16.180219307888244</v>
      </c>
      <c r="AF16" s="18"/>
      <c r="AG16" s="17">
        <v>27.727889280970803</v>
      </c>
      <c r="AH16" s="17">
        <v>27.742603593208703</v>
      </c>
      <c r="AI16" s="17">
        <v>27.544023001040557</v>
      </c>
      <c r="AJ16" s="17">
        <v>27.051971664620801</v>
      </c>
      <c r="AK16" s="17">
        <v>25.045959626425496</v>
      </c>
      <c r="AL16" s="17">
        <v>21.485903492263208</v>
      </c>
      <c r="AM16" s="17">
        <v>25.007480655503407</v>
      </c>
      <c r="AN16" s="17">
        <v>25.692230280914163</v>
      </c>
      <c r="AO16" s="17">
        <v>24.667687793811478</v>
      </c>
      <c r="AP16" s="17">
        <v>24.62832396705387</v>
      </c>
      <c r="AQ16" s="17">
        <v>29.158378421607605</v>
      </c>
      <c r="AR16" s="17">
        <v>24.43179727738849</v>
      </c>
      <c r="AS16" s="17">
        <v>25.848270452319444</v>
      </c>
      <c r="AT16" s="17">
        <v>45.674742566613787</v>
      </c>
      <c r="AU16" s="18"/>
      <c r="AV16" s="17">
        <v>1.0294471965709402</v>
      </c>
      <c r="AW16" s="17">
        <v>0.55746208789107299</v>
      </c>
      <c r="AX16" s="17">
        <v>0.9941164318861011</v>
      </c>
      <c r="AY16" s="17">
        <v>0.60761139068210779</v>
      </c>
      <c r="AZ16" s="17">
        <v>0.79673499489935928</v>
      </c>
      <c r="BA16" s="17">
        <v>16.771317445383175</v>
      </c>
      <c r="BB16" s="18"/>
      <c r="BC16" s="17">
        <v>29.094680944954455</v>
      </c>
      <c r="BD16" s="17">
        <v>30.362621167130676</v>
      </c>
      <c r="BE16" s="17">
        <v>29.892985784343118</v>
      </c>
      <c r="BF16" s="17">
        <v>29.78220153368024</v>
      </c>
      <c r="BG16" s="17">
        <v>37.297868615715309</v>
      </c>
      <c r="BH16" s="18"/>
      <c r="BI16" s="17">
        <v>49.534169049413364</v>
      </c>
      <c r="BJ16" s="17">
        <v>49.515204905487096</v>
      </c>
      <c r="BK16" s="17">
        <v>49.524719681525106</v>
      </c>
      <c r="BL16" s="17">
        <v>41.399169761224933</v>
      </c>
    </row>
    <row r="17" spans="1:64">
      <c r="A17" s="5" t="s">
        <v>65</v>
      </c>
      <c r="B17" s="17">
        <v>0.50849302398627494</v>
      </c>
      <c r="C17" s="17">
        <v>0.51739976053145198</v>
      </c>
      <c r="D17" s="17">
        <v>0.5071755014238406</v>
      </c>
      <c r="E17" s="17">
        <v>0.39759499501332157</v>
      </c>
      <c r="F17" s="17">
        <v>0.46466586253274822</v>
      </c>
      <c r="G17" s="17">
        <v>0.7600026681540677</v>
      </c>
      <c r="H17" s="17">
        <v>0.63536747261712123</v>
      </c>
      <c r="I17" s="17">
        <v>0.7802456240043929</v>
      </c>
      <c r="J17" s="17">
        <v>0.70843717201214074</v>
      </c>
      <c r="K17" s="17">
        <v>0.58630156165628822</v>
      </c>
      <c r="L17" s="17">
        <v>3.1445865788787422</v>
      </c>
      <c r="M17" s="18"/>
      <c r="N17" s="17">
        <v>7.9338709206719683E-5</v>
      </c>
      <c r="O17" s="17">
        <v>7.8833469057247737E-5</v>
      </c>
      <c r="P17" s="17">
        <v>8.0109871464924571E-5</v>
      </c>
      <c r="Q17" s="17">
        <v>7.9423887423620335E-5</v>
      </c>
      <c r="R17" s="17">
        <v>0</v>
      </c>
      <c r="S17" s="18"/>
      <c r="T17" s="17">
        <v>7.9202358014780492E-5</v>
      </c>
      <c r="U17" s="17">
        <v>7.9114010174623068E-5</v>
      </c>
      <c r="V17" s="17">
        <v>8.6425132308900407E-2</v>
      </c>
      <c r="W17" s="17">
        <v>7.6194437399030902E-3</v>
      </c>
      <c r="X17" s="17">
        <v>0.16945094118606646</v>
      </c>
      <c r="Y17" s="17">
        <v>7.9440631155490893E-5</v>
      </c>
      <c r="Z17" s="17">
        <v>7.8309466061950926E-5</v>
      </c>
      <c r="AA17" s="17">
        <v>1.9822241989823361E-3</v>
      </c>
      <c r="AB17" s="17">
        <v>8.8494042133866677E-3</v>
      </c>
      <c r="AC17" s="17">
        <v>2.9112841018705597E-2</v>
      </c>
      <c r="AD17" s="17">
        <v>3.0013371648679819E-2</v>
      </c>
      <c r="AE17" s="17">
        <v>0.70863246264109858</v>
      </c>
      <c r="AF17" s="18"/>
      <c r="AG17" s="17">
        <v>0.71626790582554434</v>
      </c>
      <c r="AH17" s="17">
        <v>0.62699390782634778</v>
      </c>
      <c r="AI17" s="17">
        <v>0.53978905949892431</v>
      </c>
      <c r="AJ17" s="17">
        <v>0.57762828830885182</v>
      </c>
      <c r="AK17" s="17">
        <v>0.93645231644910332</v>
      </c>
      <c r="AL17" s="17">
        <v>0.90495784064736962</v>
      </c>
      <c r="AM17" s="17">
        <v>0.68231943073577384</v>
      </c>
      <c r="AN17" s="17">
        <v>0.60558069139567805</v>
      </c>
      <c r="AO17" s="17">
        <v>0.70084109869345923</v>
      </c>
      <c r="AP17" s="17">
        <v>0.91678565252539435</v>
      </c>
      <c r="AQ17" s="17">
        <v>0.70593305766747361</v>
      </c>
      <c r="AR17" s="17">
        <v>0.7842071318389201</v>
      </c>
      <c r="AS17" s="17">
        <v>0.72440104959801233</v>
      </c>
      <c r="AT17" s="17">
        <v>2.9031446719040295</v>
      </c>
      <c r="AU17" s="18"/>
      <c r="AV17" s="17">
        <v>4.5459859524093676E-2</v>
      </c>
      <c r="AW17" s="17">
        <v>0.15230486177047539</v>
      </c>
      <c r="AX17" s="17">
        <v>8.1499850823054358E-5</v>
      </c>
      <c r="AY17" s="17">
        <v>0.56801773119754562</v>
      </c>
      <c r="AZ17" s="17">
        <v>0.19244356954049685</v>
      </c>
      <c r="BA17" s="17">
        <v>17.748808253747463</v>
      </c>
      <c r="BB17" s="18"/>
      <c r="BC17" s="17">
        <v>0.58942838626447236</v>
      </c>
      <c r="BD17" s="17">
        <v>0.60094702962561775</v>
      </c>
      <c r="BE17" s="17">
        <v>0.60502307944637024</v>
      </c>
      <c r="BF17" s="17">
        <v>0.59847614542456373</v>
      </c>
      <c r="BG17" s="17">
        <v>0.6439306525178502</v>
      </c>
      <c r="BH17" s="18"/>
      <c r="BI17" s="17">
        <v>7.5288949212255741E-5</v>
      </c>
      <c r="BJ17" s="17">
        <v>7.5810096332517871E-5</v>
      </c>
      <c r="BK17" s="17">
        <v>7.5548624042947514E-5</v>
      </c>
      <c r="BL17" s="17">
        <v>0</v>
      </c>
    </row>
    <row r="18" spans="1:64">
      <c r="A18" s="5" t="s">
        <v>66</v>
      </c>
      <c r="B18" s="17">
        <v>27.188366064596504</v>
      </c>
      <c r="C18" s="17">
        <v>28.454479414293449</v>
      </c>
      <c r="D18" s="17">
        <v>27.46766359133402</v>
      </c>
      <c r="E18" s="17">
        <v>27.501155178447238</v>
      </c>
      <c r="F18" s="17">
        <v>26.236735586036254</v>
      </c>
      <c r="G18" s="17">
        <v>30.314466960187509</v>
      </c>
      <c r="H18" s="17">
        <v>30.602315910818923</v>
      </c>
      <c r="I18" s="17">
        <v>30.906955918647355</v>
      </c>
      <c r="J18" s="17">
        <v>30.670118648191441</v>
      </c>
      <c r="K18" s="17">
        <v>28.813482539547476</v>
      </c>
      <c r="L18" s="17">
        <v>40.743710517947683</v>
      </c>
      <c r="M18" s="18"/>
      <c r="N18" s="17">
        <v>0.60921716955566274</v>
      </c>
      <c r="O18" s="17">
        <v>7.5122972569666352E-2</v>
      </c>
      <c r="P18" s="17">
        <v>0.98444713103646775</v>
      </c>
      <c r="Q18" s="17">
        <v>0.55385803288898539</v>
      </c>
      <c r="R18" s="17">
        <v>25.769266845219867</v>
      </c>
      <c r="S18" s="18"/>
      <c r="T18" s="17">
        <v>4.4166499666566166</v>
      </c>
      <c r="U18" s="17">
        <v>4.3012197228492015</v>
      </c>
      <c r="V18" s="17">
        <v>6.5671689113593263</v>
      </c>
      <c r="W18" s="17">
        <v>2.7491858301245067</v>
      </c>
      <c r="X18" s="17">
        <v>10.510388497307513</v>
      </c>
      <c r="Y18" s="17">
        <v>5.6556800787954646</v>
      </c>
      <c r="Z18" s="17">
        <v>6.8946260802904682</v>
      </c>
      <c r="AA18" s="17">
        <v>6.8615180164270901</v>
      </c>
      <c r="AB18" s="17">
        <v>1.8986050102435061</v>
      </c>
      <c r="AC18" s="17">
        <v>2.9623798577889286</v>
      </c>
      <c r="AD18" s="17">
        <v>5.2761181630061635</v>
      </c>
      <c r="AE18" s="17">
        <v>32.723454013472356</v>
      </c>
      <c r="AF18" s="18"/>
      <c r="AG18" s="17">
        <v>24.986892267899542</v>
      </c>
      <c r="AH18" s="17">
        <v>25.055626704973115</v>
      </c>
      <c r="AI18" s="17">
        <v>25.426359382745645</v>
      </c>
      <c r="AJ18" s="17">
        <v>26.237184794701275</v>
      </c>
      <c r="AK18" s="17">
        <v>27.570167288965152</v>
      </c>
      <c r="AL18" s="17">
        <v>30.934647573990127</v>
      </c>
      <c r="AM18" s="17">
        <v>27.804988632719059</v>
      </c>
      <c r="AN18" s="17">
        <v>26.914562889266584</v>
      </c>
      <c r="AO18" s="17">
        <v>28.085854450640678</v>
      </c>
      <c r="AP18" s="17">
        <v>27.897160641612174</v>
      </c>
      <c r="AQ18" s="17">
        <v>23.817166826170279</v>
      </c>
      <c r="AR18" s="17">
        <v>28.087523003427545</v>
      </c>
      <c r="AS18" s="17">
        <v>26.902089811767699</v>
      </c>
      <c r="AT18" s="17">
        <v>42.439779963819959</v>
      </c>
      <c r="AU18" s="18"/>
      <c r="AV18" s="17">
        <v>59.428225512608691</v>
      </c>
      <c r="AW18" s="17">
        <v>59.560618226517661</v>
      </c>
      <c r="AX18" s="17">
        <v>59.871302638029391</v>
      </c>
      <c r="AY18" s="17">
        <v>58.796403982987968</v>
      </c>
      <c r="AZ18" s="17">
        <v>59.412889133859551</v>
      </c>
      <c r="BA18" s="17">
        <v>27.812537420638595</v>
      </c>
      <c r="BB18" s="18"/>
      <c r="BC18" s="17">
        <v>23.663065050303743</v>
      </c>
      <c r="BD18" s="17">
        <v>22.943113670384204</v>
      </c>
      <c r="BE18" s="17">
        <v>23.263882072749976</v>
      </c>
      <c r="BF18" s="17">
        <v>23.290854465463635</v>
      </c>
      <c r="BG18" s="17">
        <v>29.403882452879436</v>
      </c>
      <c r="BH18" s="18"/>
      <c r="BI18" s="17">
        <v>0.76069657823587455</v>
      </c>
      <c r="BJ18" s="17">
        <v>0.85160185831413016</v>
      </c>
      <c r="BK18" s="17">
        <v>0.80599245016055587</v>
      </c>
      <c r="BL18" s="17">
        <v>9.7983580518301086</v>
      </c>
    </row>
    <row r="19" spans="1:64">
      <c r="A19" s="5" t="s">
        <v>67</v>
      </c>
      <c r="B19" s="17">
        <v>7.1931291718007402E-5</v>
      </c>
      <c r="C19" s="17">
        <v>6.4707457455888667E-4</v>
      </c>
      <c r="D19" s="17">
        <v>1.4117993002187973E-2</v>
      </c>
      <c r="E19" s="17">
        <v>3.224803009399848E-2</v>
      </c>
      <c r="F19" s="17">
        <v>0.41586913553000437</v>
      </c>
      <c r="G19" s="17">
        <v>7.2439272763276039E-5</v>
      </c>
      <c r="H19" s="17">
        <v>2.5123743863726487E-2</v>
      </c>
      <c r="I19" s="17">
        <v>7.5238378793978988E-2</v>
      </c>
      <c r="J19" s="17">
        <v>0.11568235018655326</v>
      </c>
      <c r="K19" s="17">
        <v>7.4886089131800573E-2</v>
      </c>
      <c r="L19" s="17">
        <v>3.0374116584224189</v>
      </c>
      <c r="M19" s="18"/>
      <c r="N19" s="17">
        <v>24.437302923079816</v>
      </c>
      <c r="O19" s="17">
        <v>24.80574202192939</v>
      </c>
      <c r="P19" s="17">
        <v>24.629510661141232</v>
      </c>
      <c r="Q19" s="17">
        <v>24.624556375104117</v>
      </c>
      <c r="R19" s="17">
        <v>18.132694301247078</v>
      </c>
      <c r="S19" s="18"/>
      <c r="T19" s="17">
        <v>20.836651025914144</v>
      </c>
      <c r="U19" s="17">
        <v>21.412923868271395</v>
      </c>
      <c r="V19" s="17">
        <v>18.601911062813191</v>
      </c>
      <c r="W19" s="17">
        <v>22.348873891960807</v>
      </c>
      <c r="X19" s="17">
        <v>13.542553261347171</v>
      </c>
      <c r="Y19" s="17">
        <v>21.172445878280168</v>
      </c>
      <c r="Z19" s="17">
        <v>19.016707601827946</v>
      </c>
      <c r="AA19" s="17">
        <v>19.025955003669765</v>
      </c>
      <c r="AB19" s="17">
        <v>21.746128907121811</v>
      </c>
      <c r="AC19" s="17">
        <v>21.497020211698331</v>
      </c>
      <c r="AD19" s="17">
        <v>19.928902007686748</v>
      </c>
      <c r="AE19" s="17">
        <v>34.161934246732415</v>
      </c>
      <c r="AF19" s="18"/>
      <c r="AG19" s="17">
        <v>1.6272364144955032E-2</v>
      </c>
      <c r="AH19" s="17">
        <v>7.2027803902597573E-5</v>
      </c>
      <c r="AI19" s="17">
        <v>0.15669692090361273</v>
      </c>
      <c r="AJ19" s="17">
        <v>2.6266775295522654E-2</v>
      </c>
      <c r="AK19" s="17">
        <v>7.2812453777392303E-2</v>
      </c>
      <c r="AL19" s="17">
        <v>0.14130847206677144</v>
      </c>
      <c r="AM19" s="17">
        <v>1.0105005940414689E-2</v>
      </c>
      <c r="AN19" s="17">
        <v>4.6939156136495928E-2</v>
      </c>
      <c r="AO19" s="17">
        <v>3.6510943264118231E-2</v>
      </c>
      <c r="AP19" s="17">
        <v>9.9038347933190995E-2</v>
      </c>
      <c r="AQ19" s="17">
        <v>8.9497243721966435E-2</v>
      </c>
      <c r="AR19" s="17">
        <v>5.9521951699475495E-2</v>
      </c>
      <c r="AS19" s="17">
        <v>6.2850645728400947E-2</v>
      </c>
      <c r="AT19" s="17">
        <v>1.1118710764740449</v>
      </c>
      <c r="AU19" s="18"/>
      <c r="AV19" s="17">
        <v>0.1010161102167946</v>
      </c>
      <c r="AW19" s="17">
        <v>0.22666785357886601</v>
      </c>
      <c r="AX19" s="17">
        <v>3.3861534318750226E-2</v>
      </c>
      <c r="AY19" s="17">
        <v>0.95908883108025089</v>
      </c>
      <c r="AZ19" s="17">
        <v>0.33181981042632641</v>
      </c>
      <c r="BA19" s="17">
        <v>29.260463213991493</v>
      </c>
      <c r="BB19" s="18"/>
      <c r="BC19" s="17">
        <v>6.5074669925407544E-2</v>
      </c>
      <c r="BD19" s="17">
        <v>7.3305059488772584E-2</v>
      </c>
      <c r="BE19" s="17">
        <v>6.7341228413931475E-2</v>
      </c>
      <c r="BF19" s="17">
        <v>6.8558297523080444E-2</v>
      </c>
      <c r="BG19" s="17">
        <v>0.2438991860653478</v>
      </c>
      <c r="BH19" s="18"/>
      <c r="BI19" s="17">
        <v>6.9823729293987206E-5</v>
      </c>
      <c r="BJ19" s="17">
        <v>5.343335524784395E-3</v>
      </c>
      <c r="BK19" s="17">
        <v>2.697485342307016E-3</v>
      </c>
      <c r="BL19" s="17">
        <v>0.60330640697228133</v>
      </c>
    </row>
    <row r="20" spans="1:64">
      <c r="A20" s="5" t="s">
        <v>68</v>
      </c>
      <c r="B20" s="17">
        <v>46.622222060521331</v>
      </c>
      <c r="C20" s="17">
        <v>46.510757342506039</v>
      </c>
      <c r="D20" s="17">
        <v>46.480554150176204</v>
      </c>
      <c r="E20" s="17">
        <v>46.539499842066483</v>
      </c>
      <c r="F20" s="17">
        <v>46.329997922735686</v>
      </c>
      <c r="G20" s="17">
        <v>46.718005981474654</v>
      </c>
      <c r="H20" s="17">
        <v>46.561400860115739</v>
      </c>
      <c r="I20" s="17">
        <v>46.284943778591256</v>
      </c>
      <c r="J20" s="17">
        <v>46.457665424977094</v>
      </c>
      <c r="K20" s="17">
        <v>46.500886769590892</v>
      </c>
      <c r="L20" s="17">
        <v>8.4413769150887283</v>
      </c>
      <c r="M20" s="18"/>
      <c r="N20" s="17">
        <v>49.515727091169026</v>
      </c>
      <c r="O20" s="17">
        <v>49.453711725403835</v>
      </c>
      <c r="P20" s="17">
        <v>49.320946572080246</v>
      </c>
      <c r="Q20" s="17">
        <v>49.430529613940173</v>
      </c>
      <c r="R20" s="17">
        <v>27.20527651148355</v>
      </c>
      <c r="S20" s="18"/>
      <c r="T20" s="17">
        <v>49.133769449249996</v>
      </c>
      <c r="U20" s="17">
        <v>48.750002657740865</v>
      </c>
      <c r="V20" s="17">
        <v>47.093814673103054</v>
      </c>
      <c r="W20" s="17">
        <v>49.106404334398555</v>
      </c>
      <c r="X20" s="17">
        <v>46.733316190933756</v>
      </c>
      <c r="Y20" s="17">
        <v>48.63657374495007</v>
      </c>
      <c r="Z20" s="17">
        <v>48.696888419827218</v>
      </c>
      <c r="AA20" s="17">
        <v>48.948030930034356</v>
      </c>
      <c r="AB20" s="17">
        <v>48.851889389595357</v>
      </c>
      <c r="AC20" s="17">
        <v>48.200436605455884</v>
      </c>
      <c r="AD20" s="17">
        <v>48.421157543201062</v>
      </c>
      <c r="AE20" s="17">
        <v>16.225759969265876</v>
      </c>
      <c r="AF20" s="18"/>
      <c r="AG20" s="17">
        <v>46.552678181159159</v>
      </c>
      <c r="AH20" s="17">
        <v>46.57470376618793</v>
      </c>
      <c r="AI20" s="17">
        <v>46.333131635811256</v>
      </c>
      <c r="AJ20" s="17">
        <v>46.106948477073558</v>
      </c>
      <c r="AK20" s="17">
        <v>46.37460831438284</v>
      </c>
      <c r="AL20" s="17">
        <v>46.533182621032523</v>
      </c>
      <c r="AM20" s="17">
        <v>46.495106275101342</v>
      </c>
      <c r="AN20" s="17">
        <v>46.740686982287087</v>
      </c>
      <c r="AO20" s="17">
        <v>46.509105713590273</v>
      </c>
      <c r="AP20" s="17">
        <v>46.458691390875373</v>
      </c>
      <c r="AQ20" s="17">
        <v>46.229024450832668</v>
      </c>
      <c r="AR20" s="17">
        <v>46.636950635645569</v>
      </c>
      <c r="AS20" s="17">
        <v>46.462388040586447</v>
      </c>
      <c r="AT20" s="17">
        <v>7.8704617211882058</v>
      </c>
      <c r="AU20" s="18"/>
      <c r="AV20" s="17">
        <v>39.395851321079491</v>
      </c>
      <c r="AW20" s="17">
        <v>39.502946970241929</v>
      </c>
      <c r="AX20" s="17">
        <v>39.100637895914943</v>
      </c>
      <c r="AY20" s="17">
        <v>39.068878064052129</v>
      </c>
      <c r="AZ20" s="17">
        <v>39.266112491274278</v>
      </c>
      <c r="BA20" s="17">
        <v>8.4068736662392709</v>
      </c>
      <c r="BB20" s="18"/>
      <c r="BC20" s="17">
        <v>46.587750948551928</v>
      </c>
      <c r="BD20" s="17">
        <v>46.020013073370734</v>
      </c>
      <c r="BE20" s="17">
        <v>46.170767835046604</v>
      </c>
      <c r="BF20" s="17">
        <v>46.259909557908486</v>
      </c>
      <c r="BG20" s="17">
        <v>32.410419092822053</v>
      </c>
      <c r="BH20" s="18"/>
      <c r="BI20" s="17">
        <v>49.704989259672253</v>
      </c>
      <c r="BJ20" s="17">
        <v>49.62777409057766</v>
      </c>
      <c r="BK20" s="17">
        <v>49.666514834348</v>
      </c>
      <c r="BL20" s="17">
        <v>48.199165779972681</v>
      </c>
    </row>
    <row r="21" spans="1:64">
      <c r="A21" s="5" t="s">
        <v>69</v>
      </c>
      <c r="B21" s="17">
        <v>1.1448999121103201</v>
      </c>
      <c r="C21" s="17">
        <v>1.1500402425958842</v>
      </c>
      <c r="D21" s="17">
        <v>1.1514373446776325</v>
      </c>
      <c r="E21" s="17">
        <v>1.148712391395561</v>
      </c>
      <c r="F21" s="17">
        <v>1.1584287607085482</v>
      </c>
      <c r="G21" s="17">
        <v>1.1405023159518739</v>
      </c>
      <c r="H21" s="17">
        <v>1.1477017046894631</v>
      </c>
      <c r="I21" s="17">
        <v>1.1605297929789045</v>
      </c>
      <c r="J21" s="17">
        <v>1.1524973130965139</v>
      </c>
      <c r="K21" s="17">
        <v>1.1504966237631982</v>
      </c>
      <c r="L21" s="17">
        <v>10.846408590197266</v>
      </c>
      <c r="M21" s="18"/>
      <c r="N21" s="17">
        <v>1.019560367474331</v>
      </c>
      <c r="O21" s="17">
        <v>1.0220929129699903</v>
      </c>
      <c r="P21" s="17">
        <v>1.0275361068720508</v>
      </c>
      <c r="Q21" s="17">
        <v>1.0230412415366565</v>
      </c>
      <c r="R21" s="17">
        <v>2.6757575302640002</v>
      </c>
      <c r="S21" s="18"/>
      <c r="T21" s="17">
        <v>1.035260089362561</v>
      </c>
      <c r="U21" s="17">
        <v>1.051281939450752</v>
      </c>
      <c r="V21" s="17">
        <v>1.1234211051735745</v>
      </c>
      <c r="W21" s="17">
        <v>1.0363942617144739</v>
      </c>
      <c r="X21" s="17">
        <v>1.1398010702138008</v>
      </c>
      <c r="Y21" s="17">
        <v>1.0560658841718471</v>
      </c>
      <c r="Z21" s="17">
        <v>1.0535192954809907</v>
      </c>
      <c r="AA21" s="17">
        <v>1.0429831006468604</v>
      </c>
      <c r="AB21" s="17">
        <v>1.047003734133942</v>
      </c>
      <c r="AC21" s="17">
        <v>1.0746700038953765</v>
      </c>
      <c r="AD21" s="17">
        <v>1.0652129167044511</v>
      </c>
      <c r="AE21" s="17">
        <v>5.1630395241526816</v>
      </c>
      <c r="AF21" s="18"/>
      <c r="AG21" s="17">
        <v>1.1481041243395549</v>
      </c>
      <c r="AH21" s="17">
        <v>1.1470882670991349</v>
      </c>
      <c r="AI21" s="17">
        <v>1.1582827766968633</v>
      </c>
      <c r="AJ21" s="17">
        <v>1.1688704913907824</v>
      </c>
      <c r="AK21" s="17">
        <v>1.1563524444687443</v>
      </c>
      <c r="AL21" s="17">
        <v>1.1490040948714524</v>
      </c>
      <c r="AM21" s="17">
        <v>1.1507639838120154</v>
      </c>
      <c r="AN21" s="17">
        <v>1.1394636334270427</v>
      </c>
      <c r="AO21" s="17">
        <v>1.1501165947118897</v>
      </c>
      <c r="AP21" s="17">
        <v>1.1524497786358292</v>
      </c>
      <c r="AQ21" s="17">
        <v>1.1631432025210908</v>
      </c>
      <c r="AR21" s="17">
        <v>1.1442225239222217</v>
      </c>
      <c r="AS21" s="17">
        <v>1.1522785250006233</v>
      </c>
      <c r="AT21" s="17">
        <v>11.705734878398342</v>
      </c>
      <c r="AU21" s="18"/>
      <c r="AV21" s="17">
        <v>1.5383383439284415</v>
      </c>
      <c r="AW21" s="17">
        <v>1.5314567056308805</v>
      </c>
      <c r="AX21" s="17">
        <v>1.5575030327177235</v>
      </c>
      <c r="AY21" s="17">
        <v>1.5595820754323511</v>
      </c>
      <c r="AZ21" s="17">
        <v>1.5467252461577912</v>
      </c>
      <c r="BA21" s="17">
        <v>10.895028279250207</v>
      </c>
      <c r="BB21" s="18"/>
      <c r="BC21" s="17">
        <v>1.1464869620006475</v>
      </c>
      <c r="BD21" s="17">
        <v>1.1729676573661068</v>
      </c>
      <c r="BE21" s="17">
        <v>1.1658725788851516</v>
      </c>
      <c r="BF21" s="17">
        <v>1.1616989949973699</v>
      </c>
      <c r="BG21" s="17">
        <v>2.0854275507392939</v>
      </c>
      <c r="BH21" s="18"/>
      <c r="BI21" s="17">
        <v>1.011870467923714</v>
      </c>
      <c r="BJ21" s="17">
        <v>1.0150007094310931</v>
      </c>
      <c r="BK21" s="17">
        <v>1.0134289738977771</v>
      </c>
      <c r="BL21" s="17">
        <v>1.074724704914938</v>
      </c>
    </row>
    <row r="22" spans="1:64">
      <c r="A22" s="5" t="s">
        <v>70</v>
      </c>
      <c r="B22" s="17">
        <v>1.3475905410205286E-6</v>
      </c>
      <c r="C22" s="17">
        <v>1.2097430629969993E-5</v>
      </c>
      <c r="D22" s="17">
        <v>2.6386144273271681E-4</v>
      </c>
      <c r="E22" s="17">
        <v>6.0357636287328967E-4</v>
      </c>
      <c r="F22" s="17">
        <v>7.80914292577084E-3</v>
      </c>
      <c r="G22" s="17">
        <v>1.3595469272918102E-6</v>
      </c>
      <c r="H22" s="17">
        <v>4.7036339945028698E-4</v>
      </c>
      <c r="I22" s="17">
        <v>1.4026591032567789E-3</v>
      </c>
      <c r="J22" s="17">
        <v>2.1652554552683764E-3</v>
      </c>
      <c r="K22" s="17">
        <v>1.4017252684586081E-3</v>
      </c>
      <c r="L22" s="17">
        <v>3.4312811691972749E-2</v>
      </c>
      <c r="M22" s="18"/>
      <c r="N22" s="17">
        <v>0.93820136992702385</v>
      </c>
      <c r="O22" s="17">
        <v>0.96368359002324855</v>
      </c>
      <c r="P22" s="17">
        <v>0.94548725410074042</v>
      </c>
      <c r="Q22" s="17">
        <v>0.94910919206384559</v>
      </c>
      <c r="R22" s="17">
        <v>0.33172376823270461</v>
      </c>
      <c r="S22" s="18"/>
      <c r="T22" s="17">
        <v>0.69387088849117107</v>
      </c>
      <c r="U22" s="17">
        <v>0.71766166634738482</v>
      </c>
      <c r="V22" s="17">
        <v>0.54226219507256035</v>
      </c>
      <c r="W22" s="17">
        <v>0.7829424322012023</v>
      </c>
      <c r="X22" s="17">
        <v>0.34091503261673717</v>
      </c>
      <c r="Y22" s="17">
        <v>0.70128381437295573</v>
      </c>
      <c r="Z22" s="17">
        <v>0.58900048498999291</v>
      </c>
      <c r="AA22" s="17">
        <v>0.5940781442325237</v>
      </c>
      <c r="AB22" s="17">
        <v>0.73961439492678072</v>
      </c>
      <c r="AC22" s="17">
        <v>0.7094130707771007</v>
      </c>
      <c r="AD22" s="17">
        <v>0.62966633506717318</v>
      </c>
      <c r="AE22" s="17">
        <v>0.68857783783450943</v>
      </c>
      <c r="AF22" s="18"/>
      <c r="AG22" s="17">
        <v>3.0454884025349989E-4</v>
      </c>
      <c r="AH22" s="17">
        <v>1.3481984394648057E-6</v>
      </c>
      <c r="AI22" s="17">
        <v>2.928357668778807E-3</v>
      </c>
      <c r="AJ22" s="17">
        <v>4.8762471008032221E-4</v>
      </c>
      <c r="AK22" s="17">
        <v>1.3596442005561064E-3</v>
      </c>
      <c r="AL22" s="17">
        <v>2.6499226160874969E-3</v>
      </c>
      <c r="AM22" s="17">
        <v>1.8889701562338414E-4</v>
      </c>
      <c r="AN22" s="17">
        <v>8.8210979383480839E-4</v>
      </c>
      <c r="AO22" s="17">
        <v>6.8302992160136817E-4</v>
      </c>
      <c r="AP22" s="17">
        <v>1.8531837709954172E-3</v>
      </c>
      <c r="AQ22" s="17">
        <v>1.6671903708152538E-3</v>
      </c>
      <c r="AR22" s="17">
        <v>1.116660652468268E-3</v>
      </c>
      <c r="AS22" s="17">
        <v>1.1753328894675466E-3</v>
      </c>
      <c r="AT22" s="17">
        <v>1.2215991803023124E-2</v>
      </c>
      <c r="AU22" s="18"/>
      <c r="AV22" s="17">
        <v>1.6696013235692677E-3</v>
      </c>
      <c r="AW22" s="17">
        <v>3.7608495933165601E-3</v>
      </c>
      <c r="AX22" s="17">
        <v>5.5633378517830259E-4</v>
      </c>
      <c r="AY22" s="17">
        <v>1.5992268086079054E-2</v>
      </c>
      <c r="AZ22" s="17">
        <v>5.4935174087702406E-3</v>
      </c>
      <c r="BA22" s="17">
        <v>0.46942424323775339</v>
      </c>
      <c r="BB22" s="18"/>
      <c r="BC22" s="17">
        <v>1.2198334903365906E-3</v>
      </c>
      <c r="BD22" s="17">
        <v>1.3598510787483028E-3</v>
      </c>
      <c r="BE22" s="17">
        <v>1.2525829586876151E-3</v>
      </c>
      <c r="BF22" s="17">
        <v>1.2773679972170973E-3</v>
      </c>
      <c r="BG22" s="17">
        <v>3.6216009673102232E-3</v>
      </c>
      <c r="BH22" s="18"/>
      <c r="BI22" s="17">
        <v>1.3882853428493406E-6</v>
      </c>
      <c r="BJ22" s="17">
        <v>1.0608827173182161E-4</v>
      </c>
      <c r="BK22" s="17">
        <v>5.3595134640865546E-5</v>
      </c>
      <c r="BL22" s="17">
        <v>1.178389724549243E-2</v>
      </c>
    </row>
    <row r="23" spans="1:64">
      <c r="A23" s="5" t="s">
        <v>71</v>
      </c>
      <c r="B23" s="17">
        <v>1.0785025577734981</v>
      </c>
      <c r="C23" s="17">
        <v>1.1817193906627517</v>
      </c>
      <c r="D23" s="17">
        <v>1.0957424023990772</v>
      </c>
      <c r="E23" s="17">
        <v>1.0928043258860054</v>
      </c>
      <c r="F23" s="17">
        <v>1.0055990456364896</v>
      </c>
      <c r="G23" s="17">
        <v>1.3992811825972151</v>
      </c>
      <c r="H23" s="17">
        <v>1.4086389052399584</v>
      </c>
      <c r="I23" s="17">
        <v>1.4434362223469983</v>
      </c>
      <c r="J23" s="17">
        <v>1.4231866209370472</v>
      </c>
      <c r="K23" s="17">
        <v>1.2237446692172633</v>
      </c>
      <c r="L23" s="17">
        <v>0.98331685833158444</v>
      </c>
      <c r="M23" s="18"/>
      <c r="N23" s="17">
        <v>2.3952524935274822E-2</v>
      </c>
      <c r="O23" s="17">
        <v>2.9300914388703529E-3</v>
      </c>
      <c r="P23" s="17">
        <v>3.9278939998731027E-2</v>
      </c>
      <c r="Q23" s="17">
        <v>2.1816311617413243E-2</v>
      </c>
      <c r="R23" s="17">
        <v>0.8918934970685094</v>
      </c>
      <c r="S23" s="18"/>
      <c r="T23" s="17">
        <v>0.17244192300568401</v>
      </c>
      <c r="U23" s="17">
        <v>0.16844207383493265</v>
      </c>
      <c r="V23" s="17">
        <v>0.24063039283770069</v>
      </c>
      <c r="W23" s="17">
        <v>0.10690298589606233</v>
      </c>
      <c r="X23" s="17">
        <v>0.36770873141060362</v>
      </c>
      <c r="Y23" s="17">
        <v>0.23051594083099131</v>
      </c>
      <c r="Z23" s="17">
        <v>0.27153378865805383</v>
      </c>
      <c r="AA23" s="17">
        <v>0.27276687409602912</v>
      </c>
      <c r="AB23" s="17">
        <v>6.9375785021483227E-2</v>
      </c>
      <c r="AC23" s="17">
        <v>0.10953414994256633</v>
      </c>
      <c r="AD23" s="17">
        <v>0.20141854019229796</v>
      </c>
      <c r="AE23" s="17">
        <v>2.0662319737418215</v>
      </c>
      <c r="AF23" s="18"/>
      <c r="AG23" s="17">
        <v>0.92697860674756594</v>
      </c>
      <c r="AH23" s="17">
        <v>0.92574658778913166</v>
      </c>
      <c r="AI23" s="17">
        <v>0.94271444811324845</v>
      </c>
      <c r="AJ23" s="17">
        <v>0.99123322379045531</v>
      </c>
      <c r="AK23" s="17">
        <v>1.1381723851114687</v>
      </c>
      <c r="AL23" s="17">
        <v>1.4818834789099058</v>
      </c>
      <c r="AM23" s="17">
        <v>1.1391514585530877</v>
      </c>
      <c r="AN23" s="17">
        <v>1.0711465404039286</v>
      </c>
      <c r="AO23" s="17">
        <v>1.1669798884253764</v>
      </c>
      <c r="AP23" s="17">
        <v>1.1699515700980281</v>
      </c>
      <c r="AQ23" s="17">
        <v>0.84103099044990393</v>
      </c>
      <c r="AR23" s="17">
        <v>1.1817276399058496</v>
      </c>
      <c r="AS23" s="17">
        <v>1.068794560639035</v>
      </c>
      <c r="AT23" s="17">
        <v>0.99273519866245852</v>
      </c>
      <c r="AU23" s="18"/>
      <c r="AV23" s="17">
        <v>57.772448718339284</v>
      </c>
      <c r="AW23" s="17">
        <v>107.11566649166629</v>
      </c>
      <c r="AX23" s="17">
        <v>60.225726300779883</v>
      </c>
      <c r="AY23" s="17">
        <v>97.701298271486806</v>
      </c>
      <c r="AZ23" s="17">
        <v>74.81199280185902</v>
      </c>
      <c r="BA23" s="17">
        <v>2.716622938106048</v>
      </c>
      <c r="BB23" s="18"/>
      <c r="BC23" s="17">
        <v>0.83357138311475587</v>
      </c>
      <c r="BD23" s="17">
        <v>0.77542912288144783</v>
      </c>
      <c r="BE23" s="17">
        <v>0.79847845659827088</v>
      </c>
      <c r="BF23" s="17">
        <v>0.80213447564889107</v>
      </c>
      <c r="BG23" s="17">
        <v>0.80561743125280783</v>
      </c>
      <c r="BH23" s="18"/>
      <c r="BI23" s="17">
        <v>1.535852688729209E-2</v>
      </c>
      <c r="BJ23" s="17">
        <v>1.7200326041992866E-2</v>
      </c>
      <c r="BK23" s="17">
        <v>1.6276073927689438E-2</v>
      </c>
      <c r="BL23" s="17">
        <v>0.23668006166170497</v>
      </c>
    </row>
    <row r="24" spans="1:64" ht="7" customHeight="1"/>
    <row r="25" spans="1:64" s="19" customFormat="1" ht="12">
      <c r="A25" s="19" t="s">
        <v>72</v>
      </c>
    </row>
    <row r="26" spans="1:64" s="19" customFormat="1" ht="12">
      <c r="A26" s="19" t="s">
        <v>73</v>
      </c>
    </row>
  </sheetData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51"/>
  <sheetViews>
    <sheetView workbookViewId="0">
      <pane xSplit="2" ySplit="6" topLeftCell="C17" activePane="bottomRight" state="frozenSplit"/>
      <selection pane="topRight"/>
      <selection pane="bottomLeft" activeCell="A35" sqref="A35"/>
      <selection pane="bottomRight"/>
    </sheetView>
  </sheetViews>
  <sheetFormatPr baseColWidth="10" defaultColWidth="8.7109375" defaultRowHeight="13" x14ac:dyDescent="0"/>
  <cols>
    <col min="1" max="1" width="14.28515625" style="123" customWidth="1"/>
    <col min="2" max="2" width="11.28515625" style="134" bestFit="1" customWidth="1"/>
    <col min="3" max="6" width="8.7109375" style="123"/>
    <col min="7" max="7" width="8.7109375" style="134"/>
    <col min="8" max="8" width="8.7109375" style="123"/>
    <col min="9" max="11" width="11.140625" style="123" customWidth="1"/>
    <col min="12" max="19" width="8.7109375" style="123" customWidth="1"/>
    <col min="20" max="20" width="11.140625" style="123" customWidth="1"/>
    <col min="21" max="24" width="11.140625" style="162" customWidth="1"/>
    <col min="25" max="25" width="11.140625" style="123" customWidth="1"/>
    <col min="26" max="26" width="11.140625" style="162" customWidth="1"/>
    <col min="27" max="27" width="11.140625" style="123" customWidth="1"/>
    <col min="28" max="28" width="8.7109375" style="123" customWidth="1"/>
    <col min="29" max="29" width="8.7109375" style="162" customWidth="1"/>
    <col min="30" max="30" width="8.7109375" style="123" customWidth="1"/>
    <col min="31" max="32" width="11.140625" style="123" customWidth="1"/>
    <col min="33" max="157" width="8.7109375" style="123" customWidth="1"/>
    <col min="158" max="16384" width="8.7109375" style="123"/>
  </cols>
  <sheetData>
    <row r="1" spans="1:158" s="100" customFormat="1" ht="20" customHeight="1">
      <c r="A1" s="98" t="s">
        <v>629</v>
      </c>
      <c r="D1" s="125"/>
      <c r="E1" s="125"/>
      <c r="F1" s="125"/>
      <c r="G1" s="126"/>
      <c r="I1" s="101"/>
      <c r="J1" s="101"/>
      <c r="R1" s="101"/>
      <c r="S1" s="101"/>
      <c r="X1" s="101"/>
      <c r="Y1" s="101"/>
    </row>
    <row r="2" spans="1:158" s="109" customFormat="1" ht="19" customHeight="1">
      <c r="C2" s="179" t="s">
        <v>631</v>
      </c>
      <c r="H2" s="179" t="s">
        <v>74</v>
      </c>
      <c r="I2" s="109" t="s">
        <v>75</v>
      </c>
      <c r="J2" s="109" t="s">
        <v>75</v>
      </c>
      <c r="K2" s="109" t="s">
        <v>75</v>
      </c>
      <c r="L2" s="109" t="s">
        <v>75</v>
      </c>
      <c r="M2" s="109" t="s">
        <v>75</v>
      </c>
      <c r="N2" s="109" t="s">
        <v>75</v>
      </c>
      <c r="O2" s="109" t="s">
        <v>75</v>
      </c>
      <c r="P2" s="109" t="s">
        <v>75</v>
      </c>
      <c r="Q2" s="109" t="s">
        <v>75</v>
      </c>
      <c r="R2" s="109" t="s">
        <v>75</v>
      </c>
      <c r="S2" s="109" t="s">
        <v>75</v>
      </c>
      <c r="T2" s="109" t="s">
        <v>75</v>
      </c>
      <c r="U2" s="109" t="s">
        <v>75</v>
      </c>
      <c r="V2" s="109" t="s">
        <v>75</v>
      </c>
      <c r="W2" s="109" t="s">
        <v>75</v>
      </c>
      <c r="X2" s="109" t="s">
        <v>75</v>
      </c>
      <c r="Y2" s="109" t="s">
        <v>75</v>
      </c>
      <c r="Z2" s="109" t="s">
        <v>75</v>
      </c>
      <c r="AA2" s="109" t="s">
        <v>75</v>
      </c>
      <c r="AB2" s="109" t="s">
        <v>75</v>
      </c>
      <c r="AC2" s="109" t="s">
        <v>75</v>
      </c>
      <c r="AD2" s="109" t="s">
        <v>75</v>
      </c>
      <c r="AI2" s="179" t="s">
        <v>76</v>
      </c>
      <c r="BH2" s="179" t="s">
        <v>77</v>
      </c>
      <c r="BO2" s="179" t="s">
        <v>78</v>
      </c>
      <c r="BX2" s="179" t="s">
        <v>79</v>
      </c>
      <c r="CD2" s="179" t="s">
        <v>80</v>
      </c>
      <c r="DE2" s="179" t="s">
        <v>81</v>
      </c>
      <c r="EA2" s="179" t="s">
        <v>82</v>
      </c>
      <c r="EV2" s="179" t="s">
        <v>83</v>
      </c>
    </row>
    <row r="3" spans="1:158" s="109" customFormat="1">
      <c r="A3" s="114" t="s">
        <v>4</v>
      </c>
      <c r="B3" s="109" t="s">
        <v>84</v>
      </c>
      <c r="C3" s="179"/>
      <c r="H3" s="179"/>
      <c r="I3" s="109" t="s">
        <v>628</v>
      </c>
      <c r="J3" s="109" t="s">
        <v>628</v>
      </c>
      <c r="K3" s="109" t="s">
        <v>628</v>
      </c>
      <c r="L3" s="109" t="s">
        <v>628</v>
      </c>
      <c r="M3" s="109" t="s">
        <v>628</v>
      </c>
      <c r="N3" s="109" t="s">
        <v>628</v>
      </c>
      <c r="O3" s="109" t="s">
        <v>628</v>
      </c>
      <c r="P3" s="109" t="s">
        <v>628</v>
      </c>
      <c r="Q3" s="109" t="s">
        <v>628</v>
      </c>
      <c r="R3" s="109" t="s">
        <v>628</v>
      </c>
      <c r="S3" s="109" t="s">
        <v>628</v>
      </c>
      <c r="T3" s="109" t="s">
        <v>85</v>
      </c>
      <c r="U3" s="109" t="s">
        <v>85</v>
      </c>
      <c r="V3" s="109" t="s">
        <v>85</v>
      </c>
      <c r="W3" s="109" t="s">
        <v>85</v>
      </c>
      <c r="X3" s="109" t="s">
        <v>85</v>
      </c>
      <c r="Y3" s="109" t="s">
        <v>85</v>
      </c>
      <c r="Z3" s="109" t="s">
        <v>85</v>
      </c>
      <c r="AA3" s="109" t="s">
        <v>85</v>
      </c>
      <c r="AB3" s="109" t="s">
        <v>85</v>
      </c>
      <c r="AC3" s="109" t="s">
        <v>85</v>
      </c>
      <c r="AD3" s="109" t="s">
        <v>85</v>
      </c>
      <c r="AE3" s="127" t="s">
        <v>86</v>
      </c>
      <c r="AF3" s="127" t="s">
        <v>86</v>
      </c>
      <c r="AG3" s="127" t="s">
        <v>86</v>
      </c>
      <c r="AH3" s="127" t="s">
        <v>86</v>
      </c>
      <c r="AI3" s="179"/>
      <c r="AJ3" s="109" t="s">
        <v>87</v>
      </c>
      <c r="AK3" s="109" t="s">
        <v>87</v>
      </c>
      <c r="AL3" s="109" t="s">
        <v>87</v>
      </c>
      <c r="AM3" s="109" t="s">
        <v>87</v>
      </c>
      <c r="AN3" s="109" t="s">
        <v>87</v>
      </c>
      <c r="AO3" s="109" t="s">
        <v>87</v>
      </c>
      <c r="AP3" s="109" t="s">
        <v>87</v>
      </c>
      <c r="AQ3" s="109" t="s">
        <v>87</v>
      </c>
      <c r="AR3" s="109" t="s">
        <v>87</v>
      </c>
      <c r="AS3" s="109" t="s">
        <v>88</v>
      </c>
      <c r="AT3" s="109" t="s">
        <v>88</v>
      </c>
      <c r="AU3" s="109" t="s">
        <v>88</v>
      </c>
      <c r="AV3" s="109" t="s">
        <v>88</v>
      </c>
      <c r="AW3" s="109" t="s">
        <v>88</v>
      </c>
      <c r="AX3" s="109" t="s">
        <v>88</v>
      </c>
      <c r="AY3" s="109" t="s">
        <v>88</v>
      </c>
      <c r="AZ3" s="109" t="s">
        <v>88</v>
      </c>
      <c r="BA3" s="109" t="s">
        <v>88</v>
      </c>
      <c r="BB3" s="109" t="s">
        <v>88</v>
      </c>
      <c r="BC3" s="109" t="s">
        <v>88</v>
      </c>
      <c r="BD3" s="109" t="s">
        <v>88</v>
      </c>
      <c r="BE3" s="109" t="s">
        <v>88</v>
      </c>
      <c r="BF3" s="109" t="s">
        <v>88</v>
      </c>
      <c r="BG3" s="109" t="s">
        <v>88</v>
      </c>
      <c r="BH3" s="179"/>
      <c r="BI3" s="109" t="s">
        <v>89</v>
      </c>
      <c r="BJ3" s="109" t="s">
        <v>89</v>
      </c>
      <c r="BK3" s="109" t="s">
        <v>87</v>
      </c>
      <c r="BL3" s="109" t="s">
        <v>89</v>
      </c>
      <c r="BM3" s="109" t="s">
        <v>87</v>
      </c>
      <c r="BN3" s="109" t="s">
        <v>87</v>
      </c>
      <c r="BO3" s="179"/>
      <c r="BP3" s="109" t="s">
        <v>87</v>
      </c>
      <c r="BQ3" s="109" t="s">
        <v>87</v>
      </c>
      <c r="BR3" s="109" t="s">
        <v>87</v>
      </c>
      <c r="BS3" s="109" t="s">
        <v>87</v>
      </c>
      <c r="BT3" s="109" t="s">
        <v>87</v>
      </c>
      <c r="BU3" s="109" t="s">
        <v>90</v>
      </c>
      <c r="BV3" s="109" t="s">
        <v>87</v>
      </c>
      <c r="BW3" s="109" t="s">
        <v>87</v>
      </c>
      <c r="BX3" s="179"/>
      <c r="BY3" s="109" t="s">
        <v>88</v>
      </c>
      <c r="BZ3" s="109" t="s">
        <v>88</v>
      </c>
      <c r="CA3" s="109" t="s">
        <v>88</v>
      </c>
      <c r="CB3" s="109" t="s">
        <v>88</v>
      </c>
      <c r="CC3" s="109" t="s">
        <v>91</v>
      </c>
      <c r="CD3" s="179"/>
      <c r="CE3" s="128" t="s">
        <v>88</v>
      </c>
      <c r="CF3" s="109" t="s">
        <v>92</v>
      </c>
      <c r="CG3" s="109" t="s">
        <v>91</v>
      </c>
      <c r="CH3" s="109" t="s">
        <v>92</v>
      </c>
      <c r="CI3" s="109" t="s">
        <v>93</v>
      </c>
      <c r="CJ3" s="109" t="s">
        <v>92</v>
      </c>
      <c r="CK3" s="109" t="s">
        <v>91</v>
      </c>
      <c r="CL3" s="109" t="s">
        <v>94</v>
      </c>
      <c r="CM3" s="109" t="s">
        <v>94</v>
      </c>
      <c r="CN3" s="109" t="s">
        <v>92</v>
      </c>
      <c r="CO3" s="109" t="s">
        <v>88</v>
      </c>
      <c r="CP3" s="109" t="s">
        <v>88</v>
      </c>
      <c r="CQ3" s="128" t="s">
        <v>95</v>
      </c>
      <c r="CR3" s="109" t="s">
        <v>95</v>
      </c>
      <c r="CS3" s="109" t="s">
        <v>95</v>
      </c>
      <c r="CT3" s="109" t="s">
        <v>96</v>
      </c>
      <c r="CU3" s="109" t="s">
        <v>8</v>
      </c>
      <c r="CV3" s="109" t="s">
        <v>97</v>
      </c>
      <c r="CW3" s="109" t="s">
        <v>88</v>
      </c>
      <c r="CX3" s="109" t="s">
        <v>98</v>
      </c>
      <c r="CY3" s="109" t="s">
        <v>95</v>
      </c>
      <c r="CZ3" s="109" t="s">
        <v>99</v>
      </c>
      <c r="DA3" s="109" t="s">
        <v>100</v>
      </c>
      <c r="DB3" s="109" t="s">
        <v>88</v>
      </c>
      <c r="DC3" s="109" t="s">
        <v>88</v>
      </c>
      <c r="DD3" s="109" t="s">
        <v>94</v>
      </c>
      <c r="DE3" s="179"/>
      <c r="DF3" s="109" t="s">
        <v>101</v>
      </c>
      <c r="DG3" s="109" t="s">
        <v>101</v>
      </c>
      <c r="DH3" s="109" t="s">
        <v>101</v>
      </c>
      <c r="DI3" s="109" t="s">
        <v>87</v>
      </c>
      <c r="DJ3" s="109" t="s">
        <v>102</v>
      </c>
      <c r="DK3" s="109" t="s">
        <v>87</v>
      </c>
      <c r="DL3" s="109" t="s">
        <v>87</v>
      </c>
      <c r="DM3" s="109" t="s">
        <v>101</v>
      </c>
      <c r="DN3" s="109" t="s">
        <v>87</v>
      </c>
      <c r="DO3" s="109" t="s">
        <v>87</v>
      </c>
      <c r="DP3" s="109" t="s">
        <v>102</v>
      </c>
      <c r="DQ3" s="109" t="s">
        <v>87</v>
      </c>
      <c r="DR3" s="109" t="s">
        <v>102</v>
      </c>
      <c r="DS3" s="109" t="s">
        <v>85</v>
      </c>
      <c r="DT3" s="109" t="s">
        <v>85</v>
      </c>
      <c r="DU3" s="109" t="s">
        <v>85</v>
      </c>
      <c r="DV3" s="109" t="s">
        <v>101</v>
      </c>
      <c r="DW3" s="109" t="s">
        <v>101</v>
      </c>
      <c r="DX3" s="109" t="s">
        <v>103</v>
      </c>
      <c r="DY3" s="109" t="s">
        <v>87</v>
      </c>
      <c r="DZ3" s="109" t="s">
        <v>104</v>
      </c>
      <c r="EA3" s="179"/>
      <c r="EB3" s="109" t="s">
        <v>87</v>
      </c>
      <c r="EC3" s="109" t="s">
        <v>87</v>
      </c>
      <c r="ED3" s="109" t="s">
        <v>87</v>
      </c>
      <c r="EE3" s="109" t="s">
        <v>105</v>
      </c>
      <c r="EF3" s="109" t="s">
        <v>87</v>
      </c>
      <c r="EG3" s="109" t="s">
        <v>87</v>
      </c>
      <c r="EH3" s="109" t="s">
        <v>87</v>
      </c>
      <c r="EI3" s="109" t="s">
        <v>87</v>
      </c>
      <c r="EJ3" s="109" t="s">
        <v>87</v>
      </c>
      <c r="EK3" s="109" t="s">
        <v>87</v>
      </c>
      <c r="EL3" s="109" t="s">
        <v>102</v>
      </c>
      <c r="EM3" s="109" t="s">
        <v>106</v>
      </c>
      <c r="EN3" s="109" t="s">
        <v>101</v>
      </c>
      <c r="EO3" s="109" t="s">
        <v>101</v>
      </c>
      <c r="EP3" s="109" t="s">
        <v>87</v>
      </c>
      <c r="EQ3" s="109" t="s">
        <v>104</v>
      </c>
      <c r="ER3" s="109" t="s">
        <v>87</v>
      </c>
      <c r="ES3" s="109" t="s">
        <v>87</v>
      </c>
      <c r="ET3" s="109" t="s">
        <v>103</v>
      </c>
      <c r="EU3" s="109" t="s">
        <v>87</v>
      </c>
      <c r="EV3" s="179"/>
      <c r="EW3" s="109" t="s">
        <v>87</v>
      </c>
      <c r="EX3" s="109" t="s">
        <v>87</v>
      </c>
      <c r="EY3" s="109" t="s">
        <v>8</v>
      </c>
      <c r="EZ3" s="109" t="s">
        <v>8</v>
      </c>
      <c r="FA3" s="109" t="s">
        <v>8</v>
      </c>
      <c r="FB3" s="109" t="s">
        <v>87</v>
      </c>
    </row>
    <row r="4" spans="1:158" s="134" customFormat="1">
      <c r="A4" s="167" t="s">
        <v>107</v>
      </c>
      <c r="C4" s="179"/>
      <c r="H4" s="179"/>
      <c r="I4" s="130">
        <v>1</v>
      </c>
      <c r="J4" s="130">
        <v>2</v>
      </c>
      <c r="K4" s="130">
        <v>3</v>
      </c>
      <c r="L4" s="130" t="s">
        <v>108</v>
      </c>
      <c r="M4" s="130" t="s">
        <v>109</v>
      </c>
      <c r="N4" s="130" t="s">
        <v>110</v>
      </c>
      <c r="O4" s="130" t="s">
        <v>111</v>
      </c>
      <c r="P4" s="130">
        <v>6</v>
      </c>
      <c r="Q4" s="130">
        <v>7</v>
      </c>
      <c r="R4" s="130">
        <v>8</v>
      </c>
      <c r="S4" s="130">
        <v>9</v>
      </c>
      <c r="T4" s="168"/>
      <c r="U4" s="130"/>
      <c r="V4" s="130"/>
      <c r="W4" s="130"/>
      <c r="X4" s="130"/>
      <c r="Y4" s="130"/>
      <c r="Z4" s="130"/>
      <c r="AA4" s="130"/>
      <c r="AB4" s="169"/>
      <c r="AC4" s="170"/>
      <c r="AD4" s="169"/>
      <c r="AE4" s="169"/>
      <c r="AF4" s="169"/>
      <c r="AG4" s="169"/>
      <c r="AH4" s="169"/>
      <c r="AI4" s="179"/>
      <c r="BH4" s="179"/>
      <c r="BO4" s="179"/>
      <c r="BX4" s="179"/>
      <c r="CD4" s="179"/>
      <c r="CE4" s="135"/>
      <c r="CQ4" s="135"/>
      <c r="DE4" s="179"/>
      <c r="EA4" s="179"/>
      <c r="EV4" s="179"/>
    </row>
    <row r="5" spans="1:158" s="109" customFormat="1">
      <c r="A5" s="129" t="s">
        <v>112</v>
      </c>
      <c r="C5" s="179"/>
      <c r="D5" s="131" t="s">
        <v>113</v>
      </c>
      <c r="E5" s="131"/>
      <c r="F5" s="131" t="s">
        <v>114</v>
      </c>
      <c r="G5" s="131"/>
      <c r="H5" s="179"/>
      <c r="I5" s="131" t="s">
        <v>113</v>
      </c>
      <c r="J5" s="131" t="s">
        <v>113</v>
      </c>
      <c r="K5" s="131" t="s">
        <v>113</v>
      </c>
      <c r="L5" s="127" t="s">
        <v>114</v>
      </c>
      <c r="M5" s="127" t="s">
        <v>114</v>
      </c>
      <c r="N5" s="127" t="s">
        <v>114</v>
      </c>
      <c r="O5" s="127" t="s">
        <v>114</v>
      </c>
      <c r="P5" s="127" t="s">
        <v>114</v>
      </c>
      <c r="Q5" s="127" t="s">
        <v>114</v>
      </c>
      <c r="R5" s="127" t="s">
        <v>114</v>
      </c>
      <c r="S5" s="127" t="s">
        <v>114</v>
      </c>
      <c r="T5" s="131" t="s">
        <v>113</v>
      </c>
      <c r="U5" s="132" t="s">
        <v>113</v>
      </c>
      <c r="V5" s="132" t="s">
        <v>113</v>
      </c>
      <c r="W5" s="132" t="s">
        <v>113</v>
      </c>
      <c r="X5" s="132" t="s">
        <v>113</v>
      </c>
      <c r="Y5" s="131" t="s">
        <v>113</v>
      </c>
      <c r="Z5" s="132" t="s">
        <v>113</v>
      </c>
      <c r="AA5" s="131" t="s">
        <v>113</v>
      </c>
      <c r="AB5" s="127" t="s">
        <v>114</v>
      </c>
      <c r="AC5" s="133" t="s">
        <v>114</v>
      </c>
      <c r="AD5" s="127" t="s">
        <v>114</v>
      </c>
      <c r="AE5" s="131" t="s">
        <v>113</v>
      </c>
      <c r="AF5" s="131" t="s">
        <v>113</v>
      </c>
      <c r="AG5" s="127" t="s">
        <v>114</v>
      </c>
      <c r="AH5" s="127" t="s">
        <v>114</v>
      </c>
      <c r="AI5" s="179"/>
      <c r="AJ5" s="127" t="s">
        <v>114</v>
      </c>
      <c r="AK5" s="127" t="s">
        <v>114</v>
      </c>
      <c r="AL5" s="127" t="s">
        <v>114</v>
      </c>
      <c r="AM5" s="127" t="s">
        <v>114</v>
      </c>
      <c r="AN5" s="127" t="s">
        <v>114</v>
      </c>
      <c r="AO5" s="127" t="s">
        <v>114</v>
      </c>
      <c r="AP5" s="127" t="s">
        <v>114</v>
      </c>
      <c r="AQ5" s="127" t="s">
        <v>114</v>
      </c>
      <c r="AR5" s="127" t="s">
        <v>114</v>
      </c>
      <c r="AS5" s="127" t="s">
        <v>114</v>
      </c>
      <c r="AT5" s="127" t="s">
        <v>114</v>
      </c>
      <c r="AU5" s="127" t="s">
        <v>114</v>
      </c>
      <c r="AV5" s="127" t="s">
        <v>114</v>
      </c>
      <c r="AW5" s="127" t="s">
        <v>114</v>
      </c>
      <c r="AX5" s="127" t="s">
        <v>114</v>
      </c>
      <c r="AY5" s="127" t="s">
        <v>114</v>
      </c>
      <c r="AZ5" s="127" t="s">
        <v>114</v>
      </c>
      <c r="BA5" s="127" t="s">
        <v>114</v>
      </c>
      <c r="BB5" s="127" t="s">
        <v>114</v>
      </c>
      <c r="BC5" s="127" t="s">
        <v>114</v>
      </c>
      <c r="BD5" s="127" t="s">
        <v>114</v>
      </c>
      <c r="BE5" s="127" t="s">
        <v>114</v>
      </c>
      <c r="BF5" s="127" t="s">
        <v>114</v>
      </c>
      <c r="BG5" s="127" t="s">
        <v>114</v>
      </c>
      <c r="BH5" s="179"/>
      <c r="BI5" s="127" t="s">
        <v>114</v>
      </c>
      <c r="BJ5" s="127" t="s">
        <v>114</v>
      </c>
      <c r="BK5" s="127" t="s">
        <v>114</v>
      </c>
      <c r="BL5" s="127" t="s">
        <v>114</v>
      </c>
      <c r="BM5" s="127" t="s">
        <v>114</v>
      </c>
      <c r="BN5" s="127" t="s">
        <v>114</v>
      </c>
      <c r="BO5" s="179"/>
      <c r="BP5" s="127" t="s">
        <v>114</v>
      </c>
      <c r="BQ5" s="127" t="s">
        <v>114</v>
      </c>
      <c r="BR5" s="127" t="s">
        <v>114</v>
      </c>
      <c r="BS5" s="127" t="s">
        <v>114</v>
      </c>
      <c r="BT5" s="127" t="s">
        <v>114</v>
      </c>
      <c r="BU5" s="127" t="s">
        <v>114</v>
      </c>
      <c r="BV5" s="127" t="s">
        <v>114</v>
      </c>
      <c r="BW5" s="127" t="s">
        <v>114</v>
      </c>
      <c r="BX5" s="179"/>
      <c r="BY5" s="127" t="s">
        <v>114</v>
      </c>
      <c r="BZ5" s="127" t="s">
        <v>114</v>
      </c>
      <c r="CA5" s="127" t="s">
        <v>114</v>
      </c>
      <c r="CB5" s="127" t="s">
        <v>114</v>
      </c>
      <c r="CC5" s="127" t="s">
        <v>114</v>
      </c>
      <c r="CD5" s="179"/>
      <c r="CE5" s="127" t="s">
        <v>114</v>
      </c>
      <c r="CF5" s="127" t="s">
        <v>114</v>
      </c>
      <c r="CG5" s="127" t="s">
        <v>114</v>
      </c>
      <c r="CH5" s="127" t="s">
        <v>114</v>
      </c>
      <c r="CI5" s="127" t="s">
        <v>114</v>
      </c>
      <c r="CJ5" s="127" t="s">
        <v>114</v>
      </c>
      <c r="CK5" s="127" t="s">
        <v>114</v>
      </c>
      <c r="CL5" s="127" t="s">
        <v>114</v>
      </c>
      <c r="CM5" s="127" t="s">
        <v>114</v>
      </c>
      <c r="CN5" s="127" t="s">
        <v>114</v>
      </c>
      <c r="CO5" s="127" t="s">
        <v>114</v>
      </c>
      <c r="CP5" s="127" t="s">
        <v>114</v>
      </c>
      <c r="CQ5" s="127" t="s">
        <v>114</v>
      </c>
      <c r="CR5" s="127" t="s">
        <v>114</v>
      </c>
      <c r="CS5" s="127" t="s">
        <v>114</v>
      </c>
      <c r="CT5" s="127" t="s">
        <v>114</v>
      </c>
      <c r="CU5" s="127" t="s">
        <v>114</v>
      </c>
      <c r="CV5" s="127" t="s">
        <v>114</v>
      </c>
      <c r="CW5" s="127" t="s">
        <v>114</v>
      </c>
      <c r="CX5" s="127" t="s">
        <v>114</v>
      </c>
      <c r="CY5" s="127" t="s">
        <v>114</v>
      </c>
      <c r="CZ5" s="127" t="s">
        <v>114</v>
      </c>
      <c r="DA5" s="127" t="s">
        <v>114</v>
      </c>
      <c r="DB5" s="127" t="s">
        <v>114</v>
      </c>
      <c r="DC5" s="127" t="s">
        <v>114</v>
      </c>
      <c r="DD5" s="127" t="s">
        <v>114</v>
      </c>
      <c r="DE5" s="179"/>
      <c r="DF5" s="127" t="s">
        <v>114</v>
      </c>
      <c r="DG5" s="127" t="s">
        <v>114</v>
      </c>
      <c r="DH5" s="127" t="s">
        <v>114</v>
      </c>
      <c r="DI5" s="127" t="s">
        <v>114</v>
      </c>
      <c r="DJ5" s="127" t="s">
        <v>114</v>
      </c>
      <c r="DK5" s="127" t="s">
        <v>114</v>
      </c>
      <c r="DL5" s="127" t="s">
        <v>114</v>
      </c>
      <c r="DM5" s="127" t="s">
        <v>114</v>
      </c>
      <c r="DN5" s="127" t="s">
        <v>114</v>
      </c>
      <c r="DO5" s="127" t="s">
        <v>114</v>
      </c>
      <c r="DP5" s="127" t="s">
        <v>114</v>
      </c>
      <c r="DQ5" s="127" t="s">
        <v>114</v>
      </c>
      <c r="DR5" s="127" t="s">
        <v>114</v>
      </c>
      <c r="DS5" s="127" t="s">
        <v>114</v>
      </c>
      <c r="DT5" s="127" t="s">
        <v>114</v>
      </c>
      <c r="DU5" s="127" t="s">
        <v>114</v>
      </c>
      <c r="DV5" s="127" t="s">
        <v>114</v>
      </c>
      <c r="DW5" s="127" t="s">
        <v>114</v>
      </c>
      <c r="DX5" s="127" t="s">
        <v>114</v>
      </c>
      <c r="DY5" s="127" t="s">
        <v>114</v>
      </c>
      <c r="DZ5" s="127" t="s">
        <v>114</v>
      </c>
      <c r="EA5" s="179"/>
      <c r="EB5" s="127" t="s">
        <v>114</v>
      </c>
      <c r="EC5" s="127" t="s">
        <v>114</v>
      </c>
      <c r="ED5" s="127" t="s">
        <v>114</v>
      </c>
      <c r="EE5" s="127" t="s">
        <v>114</v>
      </c>
      <c r="EF5" s="127" t="s">
        <v>114</v>
      </c>
      <c r="EG5" s="127" t="s">
        <v>114</v>
      </c>
      <c r="EH5" s="127" t="s">
        <v>114</v>
      </c>
      <c r="EI5" s="127" t="s">
        <v>114</v>
      </c>
      <c r="EJ5" s="127" t="s">
        <v>114</v>
      </c>
      <c r="EK5" s="127" t="s">
        <v>114</v>
      </c>
      <c r="EL5" s="127" t="s">
        <v>114</v>
      </c>
      <c r="EM5" s="127" t="s">
        <v>114</v>
      </c>
      <c r="EN5" s="127" t="s">
        <v>114</v>
      </c>
      <c r="EO5" s="127" t="s">
        <v>114</v>
      </c>
      <c r="EP5" s="127" t="s">
        <v>114</v>
      </c>
      <c r="EQ5" s="127" t="s">
        <v>114</v>
      </c>
      <c r="ER5" s="127" t="s">
        <v>114</v>
      </c>
      <c r="ES5" s="127" t="s">
        <v>114</v>
      </c>
      <c r="ET5" s="127" t="s">
        <v>114</v>
      </c>
      <c r="EU5" s="127" t="s">
        <v>114</v>
      </c>
      <c r="EV5" s="179"/>
      <c r="EW5" s="127" t="s">
        <v>114</v>
      </c>
      <c r="EX5" s="127" t="s">
        <v>114</v>
      </c>
      <c r="EY5" s="127" t="s">
        <v>114</v>
      </c>
      <c r="EZ5" s="127" t="s">
        <v>114</v>
      </c>
      <c r="FA5" s="127" t="s">
        <v>114</v>
      </c>
      <c r="FB5" s="127" t="s">
        <v>114</v>
      </c>
    </row>
    <row r="6" spans="1:158" s="109" customFormat="1">
      <c r="A6" s="114" t="s">
        <v>116</v>
      </c>
      <c r="C6" s="179"/>
      <c r="D6" s="184" t="s">
        <v>115</v>
      </c>
      <c r="E6" s="184" t="s">
        <v>632</v>
      </c>
      <c r="F6" s="184" t="s">
        <v>115</v>
      </c>
      <c r="G6" s="184" t="s">
        <v>632</v>
      </c>
      <c r="H6" s="179"/>
      <c r="I6" s="134" t="s">
        <v>117</v>
      </c>
      <c r="J6" s="134" t="s">
        <v>118</v>
      </c>
      <c r="K6" s="134" t="s">
        <v>119</v>
      </c>
      <c r="L6" s="109" t="s">
        <v>120</v>
      </c>
      <c r="M6" s="109" t="s">
        <v>121</v>
      </c>
      <c r="N6" s="109" t="s">
        <v>122</v>
      </c>
      <c r="O6" s="109" t="s">
        <v>123</v>
      </c>
      <c r="P6" s="109" t="s">
        <v>124</v>
      </c>
      <c r="Q6" s="109" t="s">
        <v>125</v>
      </c>
      <c r="R6" s="109" t="s">
        <v>126</v>
      </c>
      <c r="S6" s="109" t="s">
        <v>127</v>
      </c>
      <c r="T6" s="109" t="s">
        <v>128</v>
      </c>
      <c r="U6" s="135" t="s">
        <v>129</v>
      </c>
      <c r="V6" s="182" t="s">
        <v>130</v>
      </c>
      <c r="W6" s="135" t="s">
        <v>131</v>
      </c>
      <c r="X6" s="182" t="s">
        <v>132</v>
      </c>
      <c r="Y6" s="183" t="s">
        <v>133</v>
      </c>
      <c r="Z6" s="128" t="s">
        <v>134</v>
      </c>
      <c r="AA6" s="134" t="s">
        <v>135</v>
      </c>
      <c r="AB6" s="109" t="s">
        <v>136</v>
      </c>
      <c r="AC6" s="128" t="s">
        <v>137</v>
      </c>
      <c r="AD6" s="109" t="s">
        <v>138</v>
      </c>
      <c r="AE6" s="134" t="s">
        <v>139</v>
      </c>
      <c r="AF6" s="134" t="s">
        <v>140</v>
      </c>
      <c r="AG6" s="109" t="s">
        <v>141</v>
      </c>
      <c r="AH6" s="109" t="s">
        <v>142</v>
      </c>
      <c r="AI6" s="179"/>
      <c r="AJ6" s="109" t="s">
        <v>143</v>
      </c>
      <c r="AK6" s="109" t="s">
        <v>144</v>
      </c>
      <c r="AL6" s="109" t="s">
        <v>145</v>
      </c>
      <c r="AM6" s="109" t="s">
        <v>146</v>
      </c>
      <c r="AN6" s="109" t="s">
        <v>147</v>
      </c>
      <c r="AO6" s="109" t="s">
        <v>148</v>
      </c>
      <c r="AP6" s="109" t="s">
        <v>149</v>
      </c>
      <c r="AQ6" s="109" t="s">
        <v>150</v>
      </c>
      <c r="AR6" s="109" t="s">
        <v>151</v>
      </c>
      <c r="AS6" s="109" t="s">
        <v>152</v>
      </c>
      <c r="AT6" s="109" t="s">
        <v>153</v>
      </c>
      <c r="AU6" s="109" t="s">
        <v>154</v>
      </c>
      <c r="AV6" s="109" t="s">
        <v>155</v>
      </c>
      <c r="AW6" s="109" t="s">
        <v>156</v>
      </c>
      <c r="AX6" s="109" t="s">
        <v>157</v>
      </c>
      <c r="AY6" s="109" t="s">
        <v>158</v>
      </c>
      <c r="AZ6" s="109" t="s">
        <v>159</v>
      </c>
      <c r="BA6" s="109" t="s">
        <v>160</v>
      </c>
      <c r="BB6" s="109" t="s">
        <v>161</v>
      </c>
      <c r="BC6" s="109" t="s">
        <v>162</v>
      </c>
      <c r="BD6" s="109" t="s">
        <v>163</v>
      </c>
      <c r="BE6" s="109" t="s">
        <v>164</v>
      </c>
      <c r="BF6" s="109" t="s">
        <v>165</v>
      </c>
      <c r="BG6" s="109" t="s">
        <v>166</v>
      </c>
      <c r="BH6" s="179"/>
      <c r="BI6" s="109" t="s">
        <v>167</v>
      </c>
      <c r="BJ6" s="109" t="s">
        <v>168</v>
      </c>
      <c r="BK6" s="109" t="s">
        <v>169</v>
      </c>
      <c r="BL6" s="109" t="s">
        <v>170</v>
      </c>
      <c r="BM6" s="109" t="s">
        <v>171</v>
      </c>
      <c r="BN6" s="109" t="s">
        <v>172</v>
      </c>
      <c r="BO6" s="179"/>
      <c r="BP6" s="109" t="s">
        <v>173</v>
      </c>
      <c r="BQ6" s="109" t="s">
        <v>174</v>
      </c>
      <c r="BR6" s="109" t="s">
        <v>175</v>
      </c>
      <c r="BS6" s="109" t="s">
        <v>176</v>
      </c>
      <c r="BT6" s="109" t="s">
        <v>177</v>
      </c>
      <c r="BU6" s="109" t="s">
        <v>178</v>
      </c>
      <c r="BV6" s="109" t="s">
        <v>179</v>
      </c>
      <c r="BW6" s="109" t="s">
        <v>180</v>
      </c>
      <c r="BX6" s="179"/>
      <c r="BY6" s="109" t="s">
        <v>181</v>
      </c>
      <c r="BZ6" s="109" t="s">
        <v>182</v>
      </c>
      <c r="CA6" s="109" t="s">
        <v>183</v>
      </c>
      <c r="CB6" s="109" t="s">
        <v>184</v>
      </c>
      <c r="CC6" s="109" t="s">
        <v>185</v>
      </c>
      <c r="CD6" s="179"/>
      <c r="CE6" s="128" t="s">
        <v>186</v>
      </c>
      <c r="CF6" s="109" t="s">
        <v>187</v>
      </c>
      <c r="CG6" s="109" t="s">
        <v>188</v>
      </c>
      <c r="CH6" s="109" t="s">
        <v>189</v>
      </c>
      <c r="CI6" s="109" t="s">
        <v>190</v>
      </c>
      <c r="CJ6" s="109" t="s">
        <v>191</v>
      </c>
      <c r="CK6" s="109" t="s">
        <v>192</v>
      </c>
      <c r="CL6" s="109" t="s">
        <v>193</v>
      </c>
      <c r="CM6" s="109" t="s">
        <v>194</v>
      </c>
      <c r="CN6" s="109" t="s">
        <v>195</v>
      </c>
      <c r="CO6" s="109" t="s">
        <v>196</v>
      </c>
      <c r="CP6" s="109" t="s">
        <v>197</v>
      </c>
      <c r="CQ6" s="128" t="s">
        <v>198</v>
      </c>
      <c r="CR6" s="109" t="s">
        <v>199</v>
      </c>
      <c r="CS6" s="109" t="s">
        <v>200</v>
      </c>
      <c r="CT6" s="109" t="s">
        <v>201</v>
      </c>
      <c r="CU6" s="109" t="s">
        <v>202</v>
      </c>
      <c r="CV6" s="109" t="s">
        <v>203</v>
      </c>
      <c r="CW6" s="109" t="s">
        <v>204</v>
      </c>
      <c r="CX6" s="109" t="s">
        <v>205</v>
      </c>
      <c r="CY6" s="109" t="s">
        <v>206</v>
      </c>
      <c r="CZ6" s="109" t="s">
        <v>207</v>
      </c>
      <c r="DA6" s="109" t="s">
        <v>208</v>
      </c>
      <c r="DB6" s="109" t="s">
        <v>209</v>
      </c>
      <c r="DC6" s="109" t="s">
        <v>210</v>
      </c>
      <c r="DD6" s="109" t="s">
        <v>211</v>
      </c>
      <c r="DE6" s="179"/>
      <c r="DF6" s="109" t="s">
        <v>212</v>
      </c>
      <c r="DG6" s="109" t="s">
        <v>213</v>
      </c>
      <c r="DH6" s="109" t="s">
        <v>214</v>
      </c>
      <c r="DI6" s="109" t="s">
        <v>215</v>
      </c>
      <c r="DJ6" s="109" t="s">
        <v>216</v>
      </c>
      <c r="DK6" s="109" t="s">
        <v>217</v>
      </c>
      <c r="DL6" s="109" t="s">
        <v>218</v>
      </c>
      <c r="DM6" s="109" t="s">
        <v>219</v>
      </c>
      <c r="DN6" s="109" t="s">
        <v>220</v>
      </c>
      <c r="DO6" s="109" t="s">
        <v>221</v>
      </c>
      <c r="DP6" s="109" t="s">
        <v>222</v>
      </c>
      <c r="DQ6" s="109" t="s">
        <v>223</v>
      </c>
      <c r="DR6" s="109" t="s">
        <v>224</v>
      </c>
      <c r="DS6" s="109" t="s">
        <v>225</v>
      </c>
      <c r="DT6" s="109" t="s">
        <v>226</v>
      </c>
      <c r="DU6" s="109" t="s">
        <v>227</v>
      </c>
      <c r="DV6" s="109" t="s">
        <v>228</v>
      </c>
      <c r="DW6" s="109" t="s">
        <v>229</v>
      </c>
      <c r="DX6" s="109" t="s">
        <v>230</v>
      </c>
      <c r="DY6" s="109" t="s">
        <v>231</v>
      </c>
      <c r="DZ6" s="109" t="s">
        <v>232</v>
      </c>
      <c r="EA6" s="179"/>
      <c r="EB6" s="109" t="s">
        <v>233</v>
      </c>
      <c r="EC6" s="109" t="s">
        <v>234</v>
      </c>
      <c r="ED6" s="109" t="s">
        <v>235</v>
      </c>
      <c r="EE6" s="109" t="s">
        <v>236</v>
      </c>
      <c r="EF6" s="109" t="s">
        <v>237</v>
      </c>
      <c r="EG6" s="109" t="s">
        <v>238</v>
      </c>
      <c r="EH6" s="109" t="s">
        <v>239</v>
      </c>
      <c r="EI6" s="109" t="s">
        <v>240</v>
      </c>
      <c r="EJ6" s="109" t="s">
        <v>241</v>
      </c>
      <c r="EK6" s="109" t="s">
        <v>242</v>
      </c>
      <c r="EL6" s="109" t="s">
        <v>243</v>
      </c>
      <c r="EM6" s="109" t="s">
        <v>244</v>
      </c>
      <c r="EN6" s="109" t="s">
        <v>245</v>
      </c>
      <c r="EO6" s="109" t="s">
        <v>246</v>
      </c>
      <c r="EP6" s="109" t="s">
        <v>247</v>
      </c>
      <c r="EQ6" s="109" t="s">
        <v>248</v>
      </c>
      <c r="ER6" s="109" t="s">
        <v>249</v>
      </c>
      <c r="ES6" s="109" t="s">
        <v>250</v>
      </c>
      <c r="ET6" s="109" t="s">
        <v>251</v>
      </c>
      <c r="EU6" s="109" t="s">
        <v>252</v>
      </c>
      <c r="EV6" s="179"/>
      <c r="EW6" s="109" t="s">
        <v>253</v>
      </c>
      <c r="EX6" s="109" t="s">
        <v>254</v>
      </c>
      <c r="EY6" s="109" t="s">
        <v>255</v>
      </c>
      <c r="EZ6" s="109" t="s">
        <v>256</v>
      </c>
      <c r="FA6" s="109" t="s">
        <v>257</v>
      </c>
      <c r="FB6" s="109" t="s">
        <v>258</v>
      </c>
    </row>
    <row r="7" spans="1:158" s="20" customFormat="1" ht="22" customHeight="1">
      <c r="A7" s="20" t="s">
        <v>259</v>
      </c>
      <c r="B7" s="21"/>
      <c r="C7" s="136"/>
      <c r="G7" s="21"/>
      <c r="H7" s="136"/>
      <c r="I7" s="22"/>
      <c r="J7" s="22"/>
      <c r="K7" s="22"/>
      <c r="U7" s="23"/>
      <c r="V7" s="23"/>
      <c r="W7" s="23"/>
      <c r="X7" s="23"/>
      <c r="Y7" s="22"/>
      <c r="Z7" s="24"/>
      <c r="AA7" s="22"/>
      <c r="AC7" s="24"/>
      <c r="AE7" s="22"/>
      <c r="AF7" s="22"/>
      <c r="AI7" s="136"/>
      <c r="BH7" s="136"/>
      <c r="BO7" s="136"/>
      <c r="BX7" s="136"/>
      <c r="CD7" s="136"/>
      <c r="CE7" s="24"/>
      <c r="CQ7" s="24"/>
      <c r="DE7" s="136"/>
      <c r="EA7" s="136"/>
      <c r="EV7" s="136"/>
    </row>
    <row r="8" spans="1:158" s="110" customFormat="1">
      <c r="A8" s="110" t="s">
        <v>260</v>
      </c>
      <c r="B8" s="109"/>
      <c r="C8" s="136"/>
      <c r="G8" s="109"/>
      <c r="H8" s="136"/>
      <c r="I8" s="110" t="s">
        <v>261</v>
      </c>
      <c r="J8" s="110" t="s">
        <v>262</v>
      </c>
      <c r="K8" s="123"/>
      <c r="L8" s="110" t="s">
        <v>263</v>
      </c>
      <c r="M8" s="110" t="s">
        <v>263</v>
      </c>
      <c r="P8" s="110" t="s">
        <v>263</v>
      </c>
      <c r="Q8" s="110" t="s">
        <v>263</v>
      </c>
      <c r="R8" s="110" t="s">
        <v>263</v>
      </c>
      <c r="T8" s="110" t="s">
        <v>264</v>
      </c>
      <c r="U8" s="137"/>
      <c r="V8" s="137" t="s">
        <v>265</v>
      </c>
      <c r="W8" s="138" t="s">
        <v>266</v>
      </c>
      <c r="X8" s="138" t="s">
        <v>267</v>
      </c>
      <c r="Y8" s="139" t="s">
        <v>268</v>
      </c>
      <c r="Z8" s="137" t="s">
        <v>265</v>
      </c>
      <c r="AA8" s="139"/>
      <c r="AB8" s="139"/>
      <c r="AC8" s="138" t="s">
        <v>269</v>
      </c>
      <c r="AD8" s="139"/>
      <c r="AE8" s="139"/>
      <c r="AF8" s="139"/>
      <c r="AG8" s="139"/>
      <c r="AH8" s="139"/>
      <c r="AI8" s="136"/>
      <c r="AJ8" s="140"/>
      <c r="AK8" s="140"/>
      <c r="AL8" s="140"/>
      <c r="AM8" s="140"/>
      <c r="AN8" s="140" t="s">
        <v>263</v>
      </c>
      <c r="AO8" s="140" t="s">
        <v>263</v>
      </c>
      <c r="AP8" s="140" t="s">
        <v>270</v>
      </c>
      <c r="AQ8" s="140" t="s">
        <v>270</v>
      </c>
      <c r="AR8" s="140"/>
      <c r="BH8" s="136"/>
      <c r="BI8" s="110" t="s">
        <v>271</v>
      </c>
      <c r="BM8" s="110" t="s">
        <v>272</v>
      </c>
      <c r="BO8" s="136"/>
      <c r="BP8" s="140"/>
      <c r="BQ8" s="140"/>
      <c r="BR8" s="140"/>
      <c r="BX8" s="136"/>
      <c r="CD8" s="136"/>
      <c r="CE8" s="137"/>
      <c r="CQ8" s="137"/>
      <c r="DE8" s="136"/>
      <c r="DL8" s="110" t="s">
        <v>272</v>
      </c>
      <c r="DV8" s="110" t="s">
        <v>273</v>
      </c>
      <c r="DX8" s="140"/>
      <c r="DY8" s="140"/>
      <c r="DZ8" s="140"/>
      <c r="EA8" s="136"/>
      <c r="EB8" s="140"/>
      <c r="EC8" s="140"/>
      <c r="ED8" s="140"/>
      <c r="EE8" s="140"/>
      <c r="EF8" s="140"/>
      <c r="EG8" s="140"/>
      <c r="EH8" s="140"/>
      <c r="EI8" s="140"/>
      <c r="EJ8" s="140"/>
      <c r="EK8" s="140" t="s">
        <v>274</v>
      </c>
      <c r="EL8" s="140"/>
      <c r="EM8" s="140"/>
      <c r="EN8" s="140"/>
      <c r="EO8" s="140"/>
      <c r="EP8" s="140"/>
      <c r="EQ8" s="140"/>
      <c r="ER8" s="140" t="s">
        <v>270</v>
      </c>
      <c r="ES8" s="140"/>
      <c r="ET8" s="140"/>
      <c r="EU8" s="140" t="s">
        <v>274</v>
      </c>
      <c r="EV8" s="136"/>
      <c r="EW8" s="140" t="s">
        <v>263</v>
      </c>
      <c r="EX8" s="140" t="s">
        <v>275</v>
      </c>
      <c r="EY8" s="140"/>
      <c r="EZ8" s="140"/>
      <c r="FA8" s="140"/>
      <c r="FB8" s="140" t="s">
        <v>263</v>
      </c>
    </row>
    <row r="9" spans="1:158" s="110" customFormat="1">
      <c r="A9" s="110" t="s">
        <v>276</v>
      </c>
      <c r="B9" s="109"/>
      <c r="C9" s="136"/>
      <c r="G9" s="109"/>
      <c r="H9" s="136"/>
      <c r="I9" s="123"/>
      <c r="J9" s="123"/>
      <c r="K9" s="123"/>
      <c r="P9" s="110" t="s">
        <v>277</v>
      </c>
      <c r="U9" s="138"/>
      <c r="V9" s="138" t="s">
        <v>278</v>
      </c>
      <c r="W9" s="138" t="s">
        <v>279</v>
      </c>
      <c r="X9" s="138"/>
      <c r="Y9" s="139" t="s">
        <v>280</v>
      </c>
      <c r="Z9" s="137" t="s">
        <v>270</v>
      </c>
      <c r="AA9" s="139" t="s">
        <v>281</v>
      </c>
      <c r="AB9" s="139" t="s">
        <v>282</v>
      </c>
      <c r="AC9" s="138"/>
      <c r="AD9" s="139"/>
      <c r="AE9" s="139"/>
      <c r="AF9" s="139"/>
      <c r="AG9" s="139"/>
      <c r="AH9" s="139"/>
      <c r="AI9" s="136"/>
      <c r="AJ9" s="140" t="s">
        <v>283</v>
      </c>
      <c r="AK9" s="140"/>
      <c r="AL9" s="140"/>
      <c r="AM9" s="140"/>
      <c r="AN9" s="140"/>
      <c r="AO9" s="140" t="s">
        <v>283</v>
      </c>
      <c r="AP9" s="140"/>
      <c r="AQ9" s="140"/>
      <c r="AR9" s="140"/>
      <c r="BH9" s="136"/>
      <c r="BI9" s="110" t="s">
        <v>284</v>
      </c>
      <c r="BM9" s="110" t="s">
        <v>284</v>
      </c>
      <c r="BO9" s="136"/>
      <c r="BP9" s="140" t="s">
        <v>270</v>
      </c>
      <c r="BQ9" s="140" t="s">
        <v>270</v>
      </c>
      <c r="BR9" s="140"/>
      <c r="BX9" s="136"/>
      <c r="CD9" s="136"/>
      <c r="CE9" s="137"/>
      <c r="CQ9" s="137"/>
      <c r="DE9" s="136"/>
      <c r="DM9" s="110" t="s">
        <v>285</v>
      </c>
      <c r="DT9" s="110" t="s">
        <v>283</v>
      </c>
      <c r="DX9" s="140"/>
      <c r="DY9" s="140"/>
      <c r="DZ9" s="140"/>
      <c r="EA9" s="136"/>
      <c r="EB9" s="140" t="s">
        <v>286</v>
      </c>
      <c r="EC9" s="140"/>
      <c r="ED9" s="140" t="s">
        <v>286</v>
      </c>
      <c r="EE9" s="140"/>
      <c r="EF9" s="140"/>
      <c r="EG9" s="140"/>
      <c r="EH9" s="140"/>
      <c r="EI9" s="140"/>
      <c r="EJ9" s="140" t="s">
        <v>59</v>
      </c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36"/>
      <c r="EW9" s="140"/>
      <c r="EX9" s="140"/>
      <c r="EY9" s="140"/>
      <c r="EZ9" s="140"/>
      <c r="FA9" s="140"/>
      <c r="FB9" s="140"/>
    </row>
    <row r="10" spans="1:158" s="110" customFormat="1" ht="13" customHeight="1">
      <c r="A10" s="110" t="s">
        <v>287</v>
      </c>
      <c r="B10" s="109"/>
      <c r="C10" s="141"/>
      <c r="G10" s="109"/>
      <c r="H10" s="141"/>
      <c r="U10" s="137" t="s">
        <v>288</v>
      </c>
      <c r="V10" s="137"/>
      <c r="W10" s="137"/>
      <c r="X10" s="138"/>
      <c r="AE10" s="137" t="s">
        <v>289</v>
      </c>
      <c r="AF10" s="137"/>
      <c r="AI10" s="141"/>
      <c r="AK10" s="143"/>
      <c r="AL10" s="143"/>
      <c r="AM10" s="143"/>
      <c r="AR10" s="143"/>
      <c r="AX10" s="144"/>
      <c r="AY10" s="108"/>
      <c r="AZ10" s="108"/>
      <c r="BA10" s="108"/>
      <c r="BB10" s="144"/>
      <c r="BC10" s="108"/>
      <c r="BD10" s="108"/>
      <c r="BE10" s="108"/>
      <c r="BF10" s="108"/>
      <c r="BG10" s="108"/>
      <c r="BH10" s="141"/>
      <c r="BI10" s="106"/>
      <c r="BJ10" s="143"/>
      <c r="BK10" s="143" t="s">
        <v>290</v>
      </c>
      <c r="BL10" s="143"/>
      <c r="BM10" s="143"/>
      <c r="BN10" s="143" t="s">
        <v>291</v>
      </c>
      <c r="BO10" s="141"/>
      <c r="BT10" s="143"/>
      <c r="BU10" s="143"/>
      <c r="BV10" s="143"/>
      <c r="BW10" s="143"/>
      <c r="BX10" s="141"/>
      <c r="BY10" s="145" t="s">
        <v>292</v>
      </c>
      <c r="BZ10" s="108"/>
      <c r="CA10" s="108"/>
      <c r="CB10" s="145" t="s">
        <v>292</v>
      </c>
      <c r="CC10" s="108"/>
      <c r="CD10" s="141"/>
      <c r="CE10" s="137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45" t="s">
        <v>293</v>
      </c>
      <c r="DA10" s="108"/>
      <c r="DB10" s="108"/>
      <c r="DC10" s="108"/>
      <c r="DD10" s="108"/>
      <c r="DE10" s="141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 t="s">
        <v>294</v>
      </c>
      <c r="DS10" s="146"/>
      <c r="DT10" s="106"/>
      <c r="DU10" s="146"/>
      <c r="DV10" s="146"/>
      <c r="DW10" s="146"/>
      <c r="DX10" s="147"/>
      <c r="DY10" s="147"/>
      <c r="DZ10" s="147"/>
      <c r="EA10" s="141"/>
      <c r="EB10" s="144"/>
      <c r="EC10" s="144"/>
      <c r="ED10" s="144"/>
      <c r="EE10" s="144" t="s">
        <v>295</v>
      </c>
      <c r="EF10" s="144"/>
      <c r="EG10" s="144" t="s">
        <v>296</v>
      </c>
      <c r="EH10" s="147"/>
      <c r="EI10" s="147" t="s">
        <v>297</v>
      </c>
      <c r="EJ10" s="147"/>
      <c r="EK10" s="112"/>
      <c r="EL10" s="147"/>
      <c r="EM10" s="147"/>
      <c r="EN10" s="147"/>
      <c r="EO10" s="144"/>
      <c r="EP10" s="147"/>
      <c r="EQ10" s="147"/>
      <c r="ER10" s="147"/>
      <c r="ES10" s="147"/>
      <c r="ET10" s="147"/>
      <c r="EU10" s="140"/>
      <c r="EV10" s="141"/>
      <c r="EW10" s="112"/>
      <c r="EX10" s="108"/>
      <c r="EY10" s="108"/>
      <c r="EZ10" s="108"/>
      <c r="FA10" s="108"/>
      <c r="FB10" s="108" t="s">
        <v>293</v>
      </c>
    </row>
    <row r="11" spans="1:158" s="110" customFormat="1" ht="19" customHeight="1">
      <c r="A11" s="20" t="s">
        <v>298</v>
      </c>
      <c r="B11" s="109"/>
      <c r="C11" s="141"/>
      <c r="G11" s="109"/>
      <c r="H11" s="141"/>
      <c r="U11" s="137"/>
      <c r="V11" s="137"/>
      <c r="W11" s="137"/>
      <c r="X11" s="138"/>
      <c r="AE11" s="137"/>
      <c r="AF11" s="137"/>
      <c r="AI11" s="141"/>
      <c r="AK11" s="143"/>
      <c r="AL11" s="143"/>
      <c r="AM11" s="143"/>
      <c r="AR11" s="143"/>
      <c r="AX11" s="144"/>
      <c r="AY11" s="108"/>
      <c r="AZ11" s="108"/>
      <c r="BA11" s="108"/>
      <c r="BB11" s="144"/>
      <c r="BC11" s="108"/>
      <c r="BD11" s="108"/>
      <c r="BE11" s="108"/>
      <c r="BF11" s="108"/>
      <c r="BG11" s="108"/>
      <c r="BH11" s="141"/>
      <c r="BI11" s="106"/>
      <c r="BJ11" s="143"/>
      <c r="BK11" s="143"/>
      <c r="BL11" s="143"/>
      <c r="BM11" s="143"/>
      <c r="BN11" s="143"/>
      <c r="BO11" s="141"/>
      <c r="BT11" s="143"/>
      <c r="BU11" s="143"/>
      <c r="BV11" s="143"/>
      <c r="BW11" s="143"/>
      <c r="BX11" s="141"/>
      <c r="BY11" s="108"/>
      <c r="BZ11" s="108"/>
      <c r="CA11" s="108"/>
      <c r="CB11" s="108"/>
      <c r="CC11" s="108"/>
      <c r="CD11" s="141"/>
      <c r="CE11" s="137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Q11" s="142"/>
      <c r="CR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41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7"/>
      <c r="DY11" s="147"/>
      <c r="DZ11" s="147"/>
      <c r="EA11" s="141"/>
      <c r="EB11" s="144"/>
      <c r="EC11" s="144"/>
      <c r="ED11" s="144"/>
      <c r="EE11" s="144"/>
      <c r="EF11" s="144"/>
      <c r="EG11" s="144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1"/>
      <c r="EW11" s="144"/>
      <c r="EX11" s="144"/>
      <c r="EZ11" s="144"/>
      <c r="FA11" s="144"/>
      <c r="FB11" s="144"/>
    </row>
    <row r="12" spans="1:158" s="110" customFormat="1">
      <c r="A12" s="110" t="s">
        <v>299</v>
      </c>
      <c r="B12" s="109"/>
      <c r="C12" s="141"/>
      <c r="D12" s="112"/>
      <c r="E12" s="112"/>
      <c r="F12" s="112"/>
      <c r="G12" s="109"/>
      <c r="H12" s="148"/>
      <c r="I12" s="111" t="s">
        <v>300</v>
      </c>
      <c r="J12" s="111" t="s">
        <v>300</v>
      </c>
      <c r="K12" s="111" t="s">
        <v>300</v>
      </c>
      <c r="L12" s="149">
        <v>7.1165999999999993E-2</v>
      </c>
      <c r="M12" s="149">
        <v>5.3319000000000005E-2</v>
      </c>
      <c r="N12" s="149">
        <v>1.3114889999999999</v>
      </c>
      <c r="O12" s="149">
        <v>2.0734220000000003</v>
      </c>
      <c r="P12" s="149">
        <v>1.213776</v>
      </c>
      <c r="Q12" s="149">
        <v>2.709241</v>
      </c>
      <c r="R12" s="149">
        <v>0.25511699999999998</v>
      </c>
      <c r="S12" s="149">
        <v>1.5388500000000001</v>
      </c>
      <c r="T12" s="149">
        <v>11.573338326878584</v>
      </c>
      <c r="U12" s="150">
        <v>27.317395156769525</v>
      </c>
      <c r="V12" s="150">
        <v>23.32072906963171</v>
      </c>
      <c r="W12" s="150">
        <v>27.132241856298247</v>
      </c>
      <c r="X12" s="150">
        <v>28.100013295843045</v>
      </c>
      <c r="Y12" s="149">
        <v>26.665540358362236</v>
      </c>
      <c r="Z12" s="150">
        <v>26.034296852433926</v>
      </c>
      <c r="AA12" s="149">
        <v>26.159447155146502</v>
      </c>
      <c r="AB12" s="149">
        <v>27</v>
      </c>
      <c r="AC12" s="150">
        <v>27</v>
      </c>
      <c r="AD12" s="149">
        <v>27</v>
      </c>
      <c r="AE12" s="149">
        <v>34.677229720549946</v>
      </c>
      <c r="AF12" s="149">
        <v>35.026702470622418</v>
      </c>
      <c r="AG12" s="149">
        <v>33.72</v>
      </c>
      <c r="AH12" s="149">
        <v>33.72</v>
      </c>
      <c r="AI12" s="141"/>
      <c r="BH12" s="141"/>
      <c r="BO12" s="141"/>
      <c r="BX12" s="141"/>
      <c r="CD12" s="141"/>
      <c r="CE12" s="137"/>
      <c r="CQ12" s="137"/>
      <c r="DE12" s="141"/>
      <c r="EA12" s="141"/>
      <c r="EV12" s="141"/>
    </row>
    <row r="13" spans="1:158" s="110" customFormat="1">
      <c r="A13" s="110" t="s">
        <v>614</v>
      </c>
      <c r="B13" s="109"/>
      <c r="C13" s="141"/>
      <c r="D13" s="112" t="s">
        <v>301</v>
      </c>
      <c r="E13" s="109" t="s">
        <v>301</v>
      </c>
      <c r="F13" s="112" t="s">
        <v>302</v>
      </c>
      <c r="G13" s="109" t="s">
        <v>303</v>
      </c>
      <c r="H13" s="148"/>
      <c r="I13" s="112" t="s">
        <v>301</v>
      </c>
      <c r="J13" s="112" t="s">
        <v>301</v>
      </c>
      <c r="K13" s="112" t="s">
        <v>301</v>
      </c>
      <c r="L13" s="112" t="s">
        <v>301</v>
      </c>
      <c r="M13" s="112" t="s">
        <v>301</v>
      </c>
      <c r="N13" s="112" t="s">
        <v>301</v>
      </c>
      <c r="O13" s="112" t="s">
        <v>301</v>
      </c>
      <c r="P13" s="112" t="s">
        <v>301</v>
      </c>
      <c r="Q13" s="112" t="s">
        <v>301</v>
      </c>
      <c r="R13" s="112" t="s">
        <v>301</v>
      </c>
      <c r="S13" s="112" t="s">
        <v>301</v>
      </c>
      <c r="T13" s="112" t="s">
        <v>301</v>
      </c>
      <c r="U13" s="112" t="s">
        <v>301</v>
      </c>
      <c r="V13" s="112" t="s">
        <v>301</v>
      </c>
      <c r="W13" s="112" t="s">
        <v>301</v>
      </c>
      <c r="X13" s="112" t="s">
        <v>301</v>
      </c>
      <c r="Y13" s="112" t="s">
        <v>301</v>
      </c>
      <c r="Z13" s="112" t="s">
        <v>301</v>
      </c>
      <c r="AA13" s="112" t="s">
        <v>301</v>
      </c>
      <c r="AB13" s="112" t="s">
        <v>301</v>
      </c>
      <c r="AC13" s="112" t="s">
        <v>301</v>
      </c>
      <c r="AD13" s="112" t="s">
        <v>301</v>
      </c>
      <c r="AE13" s="112" t="s">
        <v>301</v>
      </c>
      <c r="AF13" s="112" t="s">
        <v>301</v>
      </c>
      <c r="AG13" s="112" t="s">
        <v>301</v>
      </c>
      <c r="AH13" s="112" t="s">
        <v>301</v>
      </c>
      <c r="AI13" s="141"/>
      <c r="AJ13" s="140">
        <v>21288.55</v>
      </c>
      <c r="AK13" s="140">
        <v>38118.07</v>
      </c>
      <c r="AL13" s="140">
        <v>27291.53</v>
      </c>
      <c r="AM13" s="140">
        <v>21408.9</v>
      </c>
      <c r="AN13" s="140">
        <v>26945.89</v>
      </c>
      <c r="AO13" s="140">
        <v>31940.32</v>
      </c>
      <c r="AP13" s="140">
        <v>8216.98</v>
      </c>
      <c r="AQ13" s="140">
        <v>45347.64</v>
      </c>
      <c r="AR13" s="140">
        <v>49439.360000000001</v>
      </c>
      <c r="AS13" s="111">
        <v>27014.1</v>
      </c>
      <c r="AT13" s="111">
        <v>35172.54</v>
      </c>
      <c r="AU13" s="111">
        <v>27480.7</v>
      </c>
      <c r="AV13" s="111">
        <v>20851.25</v>
      </c>
      <c r="AW13" s="111">
        <v>23414.86</v>
      </c>
      <c r="AX13" s="111">
        <v>36714.449999999997</v>
      </c>
      <c r="AY13" s="111">
        <v>31097.88</v>
      </c>
      <c r="AZ13" s="111">
        <v>23219.74</v>
      </c>
      <c r="BA13" s="111">
        <v>44335.14</v>
      </c>
      <c r="BB13" s="111">
        <v>73359.899999999994</v>
      </c>
      <c r="BC13" s="111">
        <v>84087.88</v>
      </c>
      <c r="BD13" s="111">
        <v>47291.42</v>
      </c>
      <c r="BE13" s="111">
        <v>50384.71</v>
      </c>
      <c r="BF13" s="111">
        <v>34054.36</v>
      </c>
      <c r="BG13" s="111">
        <v>40936.379999999997</v>
      </c>
      <c r="BH13" s="141"/>
      <c r="BI13" s="140">
        <v>40426.78</v>
      </c>
      <c r="BJ13" s="140">
        <v>30837.86</v>
      </c>
      <c r="BK13" s="140">
        <v>305456.31</v>
      </c>
      <c r="BL13" s="140">
        <v>535304.43999999994</v>
      </c>
      <c r="BM13" s="140">
        <v>116449.59</v>
      </c>
      <c r="BN13" s="140">
        <v>65959.490000000005</v>
      </c>
      <c r="BO13" s="141"/>
      <c r="BP13" s="140">
        <v>88646.54</v>
      </c>
      <c r="BQ13" s="140">
        <v>92294.34</v>
      </c>
      <c r="BR13" s="140">
        <v>124166.67</v>
      </c>
      <c r="BS13" s="140">
        <v>8806.07</v>
      </c>
      <c r="BT13" s="140">
        <v>22347.47</v>
      </c>
      <c r="BU13" s="140">
        <v>17569.599999999999</v>
      </c>
      <c r="BV13" s="140">
        <v>6107.09</v>
      </c>
      <c r="BW13" s="140">
        <v>86224.04</v>
      </c>
      <c r="BX13" s="141"/>
      <c r="BY13" s="111">
        <v>26445.49</v>
      </c>
      <c r="BZ13" s="111">
        <v>34688.11</v>
      </c>
      <c r="CA13" s="111">
        <v>1896.28</v>
      </c>
      <c r="CB13" s="111">
        <v>2659.77</v>
      </c>
      <c r="CC13" s="111">
        <v>9242.4699999999993</v>
      </c>
      <c r="CD13" s="141"/>
      <c r="CE13" s="111">
        <v>6503.16</v>
      </c>
      <c r="CF13" s="111">
        <v>2101.5</v>
      </c>
      <c r="CG13" s="111">
        <v>1340.68</v>
      </c>
      <c r="CH13" s="111">
        <v>6605.54</v>
      </c>
      <c r="CI13" s="111">
        <v>13228.92</v>
      </c>
      <c r="CJ13" s="111">
        <v>6692.19</v>
      </c>
      <c r="CK13" s="111">
        <v>3290.68</v>
      </c>
      <c r="CL13" s="111">
        <v>5636.91</v>
      </c>
      <c r="CM13" s="111">
        <v>21341.79</v>
      </c>
      <c r="CN13" s="111">
        <v>11088.22</v>
      </c>
      <c r="CO13" s="111">
        <v>7202.38</v>
      </c>
      <c r="CP13" s="111">
        <v>855.96</v>
      </c>
      <c r="CQ13" s="111">
        <v>926.25</v>
      </c>
      <c r="CR13" s="111">
        <v>1461.26</v>
      </c>
      <c r="CS13" s="111">
        <v>870.56</v>
      </c>
      <c r="CT13" s="111">
        <v>2255.92</v>
      </c>
      <c r="CU13" s="111">
        <v>40300.410000000003</v>
      </c>
      <c r="CV13" s="111">
        <v>3801.79</v>
      </c>
      <c r="CW13" s="111">
        <v>350.88</v>
      </c>
      <c r="CX13" s="111">
        <v>5376.41</v>
      </c>
      <c r="CY13" s="111">
        <v>732.49</v>
      </c>
      <c r="CZ13" s="111">
        <v>12503.42</v>
      </c>
      <c r="DA13" s="111">
        <v>1613.3</v>
      </c>
      <c r="DB13" s="111">
        <v>1206.19</v>
      </c>
      <c r="DC13" s="111">
        <v>17379.88</v>
      </c>
      <c r="DD13" s="111">
        <v>43125.84</v>
      </c>
      <c r="DE13" s="141"/>
      <c r="DF13" s="111">
        <v>16838</v>
      </c>
      <c r="DG13" s="111">
        <v>5537.77</v>
      </c>
      <c r="DH13" s="111">
        <v>8591.11</v>
      </c>
      <c r="DI13" s="111">
        <v>23394.959999999999</v>
      </c>
      <c r="DJ13" s="111">
        <v>38446.29</v>
      </c>
      <c r="DK13" s="111">
        <v>16712.419999999998</v>
      </c>
      <c r="DL13" s="111">
        <v>24587.599999999999</v>
      </c>
      <c r="DM13" s="111">
        <v>119810.09</v>
      </c>
      <c r="DN13" s="111">
        <v>1845.64</v>
      </c>
      <c r="DO13" s="111">
        <v>1366.17</v>
      </c>
      <c r="DP13" s="111">
        <v>19773.669999999998</v>
      </c>
      <c r="DQ13" s="111">
        <v>6127.58</v>
      </c>
      <c r="DR13" s="111">
        <v>26167.07</v>
      </c>
      <c r="DS13" s="111">
        <v>4308.54</v>
      </c>
      <c r="DT13" s="111">
        <v>891.09</v>
      </c>
      <c r="DU13" s="111">
        <v>251.42</v>
      </c>
      <c r="DV13" s="111">
        <v>17332.22</v>
      </c>
      <c r="DW13" s="111">
        <v>42874.81</v>
      </c>
      <c r="DX13" s="111">
        <v>21951.63</v>
      </c>
      <c r="DY13" s="111">
        <v>14054.96</v>
      </c>
      <c r="DZ13" s="111">
        <v>24985.1</v>
      </c>
      <c r="EA13" s="141"/>
      <c r="EB13" s="111">
        <v>19137.580000000002</v>
      </c>
      <c r="EC13" s="111">
        <v>12402.22</v>
      </c>
      <c r="ED13" s="111">
        <v>12942.59</v>
      </c>
      <c r="EE13" s="111">
        <v>17537.509999999998</v>
      </c>
      <c r="EF13" s="111">
        <v>17525.39</v>
      </c>
      <c r="EG13" s="111">
        <v>34957.93</v>
      </c>
      <c r="EH13" s="111">
        <v>7110.28</v>
      </c>
      <c r="EI13" s="111">
        <v>47318.22</v>
      </c>
      <c r="EJ13" s="111">
        <v>27090.6</v>
      </c>
      <c r="EK13" s="111">
        <v>4346.7</v>
      </c>
      <c r="EL13" s="111">
        <v>22716.05</v>
      </c>
      <c r="EM13" s="111">
        <v>20260.62</v>
      </c>
      <c r="EN13" s="111">
        <v>13021.73</v>
      </c>
      <c r="EO13" s="111">
        <v>33358.620000000003</v>
      </c>
      <c r="EP13" s="111">
        <v>3680.54</v>
      </c>
      <c r="EQ13" s="111">
        <v>33245.72</v>
      </c>
      <c r="ER13" s="111">
        <v>9332.2900000000009</v>
      </c>
      <c r="ES13" s="111">
        <v>25902</v>
      </c>
      <c r="ET13" s="111">
        <v>70449.2</v>
      </c>
      <c r="EU13" s="111">
        <v>775.16</v>
      </c>
      <c r="EV13" s="141"/>
      <c r="EW13" s="111">
        <v>81824.92</v>
      </c>
      <c r="EX13" s="111">
        <v>63120.73</v>
      </c>
      <c r="EY13" s="111">
        <v>50458.63</v>
      </c>
      <c r="EZ13" s="111">
        <v>39331.43</v>
      </c>
      <c r="FA13" s="111">
        <v>9238.7099999999991</v>
      </c>
      <c r="FB13" s="111">
        <v>37632.910000000003</v>
      </c>
    </row>
    <row r="14" spans="1:158" s="110" customFormat="1">
      <c r="A14" s="114" t="s">
        <v>615</v>
      </c>
      <c r="B14" s="109"/>
      <c r="C14" s="151"/>
      <c r="D14" s="108">
        <v>3.8886601863408536</v>
      </c>
      <c r="E14" s="180" t="s">
        <v>623</v>
      </c>
      <c r="F14" s="112" t="s">
        <v>302</v>
      </c>
      <c r="G14" s="109" t="s">
        <v>303</v>
      </c>
      <c r="H14" s="148"/>
      <c r="I14" s="111" t="s">
        <v>300</v>
      </c>
      <c r="J14" s="111" t="s">
        <v>300</v>
      </c>
      <c r="K14" s="111" t="s">
        <v>300</v>
      </c>
      <c r="L14" s="112" t="s">
        <v>301</v>
      </c>
      <c r="M14" s="112" t="s">
        <v>301</v>
      </c>
      <c r="N14" s="112" t="s">
        <v>301</v>
      </c>
      <c r="O14" s="112" t="s">
        <v>301</v>
      </c>
      <c r="P14" s="112" t="s">
        <v>301</v>
      </c>
      <c r="Q14" s="112" t="s">
        <v>301</v>
      </c>
      <c r="R14" s="112" t="s">
        <v>301</v>
      </c>
      <c r="S14" s="112" t="s">
        <v>301</v>
      </c>
      <c r="T14" s="111">
        <v>61.13472460979046</v>
      </c>
      <c r="U14" s="152">
        <v>5.3290303751892827</v>
      </c>
      <c r="V14" s="153" t="s">
        <v>300</v>
      </c>
      <c r="W14" s="142">
        <v>36.947664608637574</v>
      </c>
      <c r="X14" s="153" t="s">
        <v>300</v>
      </c>
      <c r="Y14" s="111" t="s">
        <v>300</v>
      </c>
      <c r="Z14" s="153">
        <v>5.2945880249836472</v>
      </c>
      <c r="AA14" s="108">
        <v>24.654214383865888</v>
      </c>
      <c r="AB14" s="112" t="s">
        <v>301</v>
      </c>
      <c r="AC14" s="112" t="s">
        <v>301</v>
      </c>
      <c r="AD14" s="112" t="s">
        <v>301</v>
      </c>
      <c r="AE14" s="111">
        <v>229.26430782039048</v>
      </c>
      <c r="AF14" s="108">
        <v>30.709612903704421</v>
      </c>
      <c r="AG14" s="112" t="s">
        <v>301</v>
      </c>
      <c r="AH14" s="112" t="s">
        <v>301</v>
      </c>
      <c r="AI14" s="151"/>
      <c r="AJ14" s="111">
        <v>14.93</v>
      </c>
      <c r="AK14" s="111">
        <v>34.43</v>
      </c>
      <c r="AL14" s="111">
        <v>13.72</v>
      </c>
      <c r="AM14" s="111">
        <v>13.46</v>
      </c>
      <c r="AN14" s="111">
        <v>15.02</v>
      </c>
      <c r="AO14" s="111">
        <v>14.29</v>
      </c>
      <c r="AP14" s="111">
        <v>16.920000000000002</v>
      </c>
      <c r="AQ14" s="111">
        <v>14.69</v>
      </c>
      <c r="AR14" s="111">
        <v>15.19</v>
      </c>
      <c r="AS14" s="111">
        <v>15.55</v>
      </c>
      <c r="AT14" s="111">
        <v>14.42</v>
      </c>
      <c r="AU14" s="111">
        <v>11.51</v>
      </c>
      <c r="AV14" s="111">
        <v>12.83</v>
      </c>
      <c r="AW14" s="111">
        <v>19.100000000000001</v>
      </c>
      <c r="AX14" s="111">
        <v>126.08</v>
      </c>
      <c r="AY14" s="111">
        <v>12.39</v>
      </c>
      <c r="AZ14" s="111">
        <v>21.32</v>
      </c>
      <c r="BA14" s="111">
        <v>26.14</v>
      </c>
      <c r="BB14" s="111">
        <v>301.16000000000003</v>
      </c>
      <c r="BC14" s="111">
        <v>66.8</v>
      </c>
      <c r="BD14" s="111">
        <v>13.93</v>
      </c>
      <c r="BE14" s="111">
        <v>12.92</v>
      </c>
      <c r="BF14" s="111">
        <v>15.27</v>
      </c>
      <c r="BG14" s="111">
        <v>12.67</v>
      </c>
      <c r="BH14" s="151"/>
      <c r="BI14" s="140">
        <v>9.0500000000000007</v>
      </c>
      <c r="BJ14" s="140">
        <v>8.7200000000000006</v>
      </c>
      <c r="BK14" s="140">
        <v>495.1</v>
      </c>
      <c r="BL14" s="140">
        <v>838.3</v>
      </c>
      <c r="BM14" s="140">
        <v>262.86</v>
      </c>
      <c r="BN14" s="140">
        <v>41.7</v>
      </c>
      <c r="BO14" s="151"/>
      <c r="BP14" s="111">
        <v>886.39</v>
      </c>
      <c r="BQ14" s="111">
        <v>1168.3900000000001</v>
      </c>
      <c r="BR14" s="111">
        <v>1010.83</v>
      </c>
      <c r="BS14" s="140">
        <v>25.65</v>
      </c>
      <c r="BT14" s="140">
        <v>246.21</v>
      </c>
      <c r="BU14" s="140">
        <v>92.93</v>
      </c>
      <c r="BV14" s="140">
        <v>51.37</v>
      </c>
      <c r="BW14" s="140">
        <v>11.79</v>
      </c>
      <c r="BX14" s="151"/>
      <c r="BY14" s="111">
        <v>80.62</v>
      </c>
      <c r="BZ14" s="111">
        <v>140.84</v>
      </c>
      <c r="CA14" s="111">
        <v>17.41</v>
      </c>
      <c r="CB14" s="111">
        <v>21.22</v>
      </c>
      <c r="CC14" s="111">
        <v>23.55</v>
      </c>
      <c r="CD14" s="151"/>
      <c r="CE14" s="111">
        <v>21.55</v>
      </c>
      <c r="CF14" s="111">
        <v>16.309999999999999</v>
      </c>
      <c r="CG14" s="111">
        <v>14.9</v>
      </c>
      <c r="CH14" s="111">
        <v>24.48</v>
      </c>
      <c r="CI14" s="111">
        <v>34.119999999999997</v>
      </c>
      <c r="CJ14" s="111">
        <v>24.93</v>
      </c>
      <c r="CK14" s="111">
        <v>16.690000000000001</v>
      </c>
      <c r="CL14" s="111">
        <v>28.2</v>
      </c>
      <c r="CM14" s="111">
        <v>78.03</v>
      </c>
      <c r="CN14" s="111">
        <v>41.06</v>
      </c>
      <c r="CO14" s="111">
        <v>29.77</v>
      </c>
      <c r="CP14" s="111">
        <v>6.72</v>
      </c>
      <c r="CQ14" s="111">
        <v>9.27</v>
      </c>
      <c r="CR14" s="111">
        <v>14.37</v>
      </c>
      <c r="CS14" s="111">
        <v>9.64</v>
      </c>
      <c r="CT14" s="111">
        <v>27.26</v>
      </c>
      <c r="CU14" s="111">
        <v>11.05</v>
      </c>
      <c r="CV14" s="111">
        <v>14.34</v>
      </c>
      <c r="CW14" s="111">
        <v>11.75</v>
      </c>
      <c r="CX14" s="111">
        <v>7.21</v>
      </c>
      <c r="CY14" s="111">
        <v>14.72</v>
      </c>
      <c r="CZ14" s="111">
        <v>7.79</v>
      </c>
      <c r="DA14" s="111">
        <v>25.93</v>
      </c>
      <c r="DB14" s="111">
        <v>12.77</v>
      </c>
      <c r="DC14" s="111">
        <v>46.69</v>
      </c>
      <c r="DD14" s="111">
        <v>61.59</v>
      </c>
      <c r="DE14" s="151"/>
      <c r="DF14" s="111">
        <v>22.35</v>
      </c>
      <c r="DG14" s="111">
        <v>16.579999999999998</v>
      </c>
      <c r="DH14" s="111">
        <v>12.82</v>
      </c>
      <c r="DI14" s="111">
        <v>13.55</v>
      </c>
      <c r="DJ14" s="111">
        <v>10.14</v>
      </c>
      <c r="DK14" s="111">
        <v>12.86</v>
      </c>
      <c r="DL14" s="111">
        <v>58.11</v>
      </c>
      <c r="DM14" s="111">
        <v>473.24</v>
      </c>
      <c r="DN14" s="111">
        <v>21.01</v>
      </c>
      <c r="DO14" s="111">
        <v>18.13</v>
      </c>
      <c r="DP14" s="111">
        <v>173.76</v>
      </c>
      <c r="DQ14" s="111">
        <v>17.71</v>
      </c>
      <c r="DR14" s="111">
        <v>177.93</v>
      </c>
      <c r="DS14" s="111">
        <v>31.94</v>
      </c>
      <c r="DT14" s="111">
        <v>12.4</v>
      </c>
      <c r="DU14" s="111">
        <v>9.5</v>
      </c>
      <c r="DV14" s="111">
        <v>33.56</v>
      </c>
      <c r="DW14" s="111">
        <v>497.44</v>
      </c>
      <c r="DX14" s="111">
        <v>279.38</v>
      </c>
      <c r="DY14" s="111">
        <v>563.36</v>
      </c>
      <c r="DZ14" s="111">
        <v>13.19</v>
      </c>
      <c r="EA14" s="151"/>
      <c r="EB14" s="111">
        <v>66.33</v>
      </c>
      <c r="EC14" s="111">
        <v>64.94</v>
      </c>
      <c r="ED14" s="111">
        <v>44.25</v>
      </c>
      <c r="EE14" s="111">
        <v>53.37</v>
      </c>
      <c r="EF14" s="111">
        <v>57.41</v>
      </c>
      <c r="EG14" s="111">
        <v>98.87</v>
      </c>
      <c r="EH14" s="111">
        <v>19.95</v>
      </c>
      <c r="EI14" s="111">
        <v>775.78</v>
      </c>
      <c r="EJ14" s="111">
        <v>380.82</v>
      </c>
      <c r="EK14" s="111">
        <v>15.23</v>
      </c>
      <c r="EL14" s="111">
        <v>86.48</v>
      </c>
      <c r="EM14" s="111">
        <v>134.38</v>
      </c>
      <c r="EN14" s="111">
        <v>16.82</v>
      </c>
      <c r="EO14" s="111">
        <v>5905.12</v>
      </c>
      <c r="EP14" s="111">
        <v>52.29</v>
      </c>
      <c r="EQ14" s="111">
        <v>1178.3699999999999</v>
      </c>
      <c r="ER14" s="111">
        <v>185.11</v>
      </c>
      <c r="ES14" s="111">
        <v>991.96</v>
      </c>
      <c r="ET14" s="111">
        <v>452.14</v>
      </c>
      <c r="EU14" s="111">
        <v>15.17</v>
      </c>
      <c r="EV14" s="151"/>
      <c r="EW14" s="111">
        <v>173.8</v>
      </c>
      <c r="EX14" s="111">
        <v>988.44</v>
      </c>
      <c r="EY14" s="111">
        <v>27.77</v>
      </c>
      <c r="EZ14" s="111">
        <v>36.78</v>
      </c>
      <c r="FA14" s="111">
        <v>12.98</v>
      </c>
      <c r="FB14" s="111">
        <v>142.88999999999999</v>
      </c>
    </row>
    <row r="15" spans="1:158" s="110" customFormat="1" ht="19" customHeight="1">
      <c r="A15" s="20" t="s">
        <v>304</v>
      </c>
      <c r="B15" s="109"/>
      <c r="C15" s="141"/>
      <c r="D15" s="112"/>
      <c r="E15" s="181"/>
      <c r="F15" s="112"/>
      <c r="G15" s="109"/>
      <c r="H15" s="148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54"/>
      <c r="V15" s="154"/>
      <c r="W15" s="154"/>
      <c r="X15" s="150"/>
      <c r="Y15" s="112"/>
      <c r="Z15" s="112"/>
      <c r="AA15" s="112"/>
      <c r="AB15" s="112"/>
      <c r="AC15" s="112"/>
      <c r="AD15" s="112"/>
      <c r="AE15" s="154"/>
      <c r="AF15" s="154"/>
      <c r="AG15" s="112"/>
      <c r="AH15" s="112"/>
      <c r="AI15" s="141"/>
      <c r="AK15" s="143"/>
      <c r="AL15" s="143"/>
      <c r="AM15" s="143"/>
      <c r="AR15" s="143"/>
      <c r="AX15" s="144"/>
      <c r="AY15" s="108"/>
      <c r="AZ15" s="108"/>
      <c r="BA15" s="108"/>
      <c r="BB15" s="144"/>
      <c r="BC15" s="108"/>
      <c r="BD15" s="108"/>
      <c r="BE15" s="108"/>
      <c r="BF15" s="108"/>
      <c r="BG15" s="108"/>
      <c r="BH15" s="141"/>
      <c r="BI15" s="106"/>
      <c r="BJ15" s="143"/>
      <c r="BK15" s="143"/>
      <c r="BL15" s="143"/>
      <c r="BM15" s="143"/>
      <c r="BN15" s="143"/>
      <c r="BO15" s="141"/>
      <c r="BT15" s="143"/>
      <c r="BU15" s="143"/>
      <c r="BV15" s="143"/>
      <c r="BW15" s="143"/>
      <c r="BX15" s="141"/>
      <c r="BY15" s="108"/>
      <c r="BZ15" s="108"/>
      <c r="CA15" s="108"/>
      <c r="CB15" s="108"/>
      <c r="CC15" s="108"/>
      <c r="CD15" s="141"/>
      <c r="CE15" s="137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Q15" s="142"/>
      <c r="CR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41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7"/>
      <c r="DY15" s="147"/>
      <c r="DZ15" s="147"/>
      <c r="EA15" s="141"/>
      <c r="EB15" s="144"/>
      <c r="EC15" s="144"/>
      <c r="ED15" s="144"/>
      <c r="EE15" s="144"/>
      <c r="EF15" s="144"/>
      <c r="EG15" s="144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1"/>
      <c r="EW15" s="144"/>
      <c r="EX15" s="144"/>
      <c r="EZ15" s="144"/>
      <c r="FA15" s="144"/>
      <c r="FB15" s="144"/>
    </row>
    <row r="16" spans="1:158" s="110" customFormat="1">
      <c r="A16" s="114" t="s">
        <v>616</v>
      </c>
      <c r="B16" s="109"/>
      <c r="C16" s="151"/>
      <c r="D16" s="108">
        <v>2.9483989916988715</v>
      </c>
      <c r="E16" s="181"/>
      <c r="F16" s="112" t="s">
        <v>302</v>
      </c>
      <c r="G16" s="109" t="s">
        <v>303</v>
      </c>
      <c r="H16" s="148"/>
      <c r="I16" s="111" t="s">
        <v>300</v>
      </c>
      <c r="J16" s="111" t="s">
        <v>300</v>
      </c>
      <c r="K16" s="111" t="s">
        <v>300</v>
      </c>
      <c r="L16" s="112" t="s">
        <v>301</v>
      </c>
      <c r="M16" s="112" t="s">
        <v>301</v>
      </c>
      <c r="N16" s="112" t="s">
        <v>301</v>
      </c>
      <c r="O16" s="112" t="s">
        <v>301</v>
      </c>
      <c r="P16" s="112" t="s">
        <v>301</v>
      </c>
      <c r="Q16" s="112" t="s">
        <v>301</v>
      </c>
      <c r="R16" s="112" t="s">
        <v>301</v>
      </c>
      <c r="S16" s="112" t="s">
        <v>301</v>
      </c>
      <c r="T16" s="111">
        <v>1584.9893578061899</v>
      </c>
      <c r="U16" s="142">
        <v>74.786373480162624</v>
      </c>
      <c r="V16" s="153">
        <v>628.58477450252713</v>
      </c>
      <c r="W16" s="153">
        <v>563.48312739167739</v>
      </c>
      <c r="X16" s="153">
        <v>112.43893122783258</v>
      </c>
      <c r="Y16" s="108">
        <v>30.399454814208354</v>
      </c>
      <c r="Z16" s="153">
        <v>484.19366345535303</v>
      </c>
      <c r="AA16" s="108">
        <v>88.225700558536928</v>
      </c>
      <c r="AB16" s="112" t="s">
        <v>301</v>
      </c>
      <c r="AC16" s="112" t="s">
        <v>301</v>
      </c>
      <c r="AD16" s="112" t="s">
        <v>301</v>
      </c>
      <c r="AE16" s="111">
        <v>290.40856918100252</v>
      </c>
      <c r="AF16" s="111">
        <v>127.44182488452917</v>
      </c>
      <c r="AG16" s="112" t="s">
        <v>301</v>
      </c>
      <c r="AH16" s="112" t="s">
        <v>301</v>
      </c>
      <c r="AI16" s="148"/>
      <c r="AJ16" s="111">
        <v>312.10000000000002</v>
      </c>
      <c r="AK16" s="111">
        <v>190.56</v>
      </c>
      <c r="AL16" s="111">
        <v>206.84</v>
      </c>
      <c r="AM16" s="111">
        <v>158.16</v>
      </c>
      <c r="AN16" s="111">
        <v>368.11</v>
      </c>
      <c r="AO16" s="111">
        <v>420.34</v>
      </c>
      <c r="AP16" s="111">
        <v>88.03</v>
      </c>
      <c r="AQ16" s="111">
        <v>263.01</v>
      </c>
      <c r="AR16" s="111">
        <v>322.36</v>
      </c>
      <c r="AS16" s="111">
        <v>167.68</v>
      </c>
      <c r="AT16" s="111">
        <v>246.66</v>
      </c>
      <c r="AU16" s="111">
        <v>302.16000000000003</v>
      </c>
      <c r="AV16" s="111">
        <v>471.99</v>
      </c>
      <c r="AW16" s="111">
        <v>195.52</v>
      </c>
      <c r="AX16" s="111">
        <v>159.94</v>
      </c>
      <c r="AY16" s="111">
        <v>417.47</v>
      </c>
      <c r="AZ16" s="111">
        <v>191.7</v>
      </c>
      <c r="BA16" s="111">
        <v>380.6</v>
      </c>
      <c r="BB16" s="111">
        <v>277.49</v>
      </c>
      <c r="BC16" s="108">
        <v>663.46</v>
      </c>
      <c r="BD16" s="108">
        <v>403.76</v>
      </c>
      <c r="BE16" s="108">
        <v>620.08000000000004</v>
      </c>
      <c r="BF16" s="108">
        <v>237.56</v>
      </c>
      <c r="BG16" s="108">
        <v>382.59</v>
      </c>
      <c r="BH16" s="148"/>
      <c r="BI16" s="111">
        <v>626.66</v>
      </c>
      <c r="BJ16" s="111">
        <v>1137.06</v>
      </c>
      <c r="BK16" s="111">
        <v>1919.39</v>
      </c>
      <c r="BL16" s="111">
        <v>3317.05</v>
      </c>
      <c r="BM16" s="111">
        <v>1532.36</v>
      </c>
      <c r="BN16" s="111">
        <v>502.87</v>
      </c>
      <c r="BO16" s="148"/>
      <c r="BP16" s="111">
        <v>660.74</v>
      </c>
      <c r="BQ16" s="111">
        <v>750.42</v>
      </c>
      <c r="BR16" s="111">
        <v>1118.67</v>
      </c>
      <c r="BS16" s="111">
        <v>59.89</v>
      </c>
      <c r="BT16" s="111">
        <v>241.11</v>
      </c>
      <c r="BU16" s="111">
        <v>111.08</v>
      </c>
      <c r="BV16" s="111">
        <v>54.47</v>
      </c>
      <c r="BW16" s="111">
        <v>724</v>
      </c>
      <c r="BX16" s="148"/>
      <c r="BY16" s="111">
        <v>59.57</v>
      </c>
      <c r="BZ16" s="111">
        <v>105.09</v>
      </c>
      <c r="CA16" s="111">
        <v>12.94</v>
      </c>
      <c r="CB16" s="111">
        <v>9.92</v>
      </c>
      <c r="CC16" s="111">
        <v>38.42</v>
      </c>
      <c r="CD16" s="148"/>
      <c r="CE16" s="111">
        <v>27.3</v>
      </c>
      <c r="CF16" s="111">
        <v>17.27</v>
      </c>
      <c r="CG16" s="111">
        <v>13.43</v>
      </c>
      <c r="CH16" s="111">
        <v>28.44</v>
      </c>
      <c r="CI16" s="111">
        <v>53.81</v>
      </c>
      <c r="CJ16" s="111">
        <v>26.06</v>
      </c>
      <c r="CK16" s="111">
        <v>15.1</v>
      </c>
      <c r="CL16" s="111">
        <v>26.31</v>
      </c>
      <c r="CM16" s="111">
        <v>95.55</v>
      </c>
      <c r="CN16" s="111">
        <v>40.869999999999997</v>
      </c>
      <c r="CO16" s="111">
        <v>29.51</v>
      </c>
      <c r="CP16" s="111">
        <v>44.24</v>
      </c>
      <c r="CQ16" s="111">
        <v>48.1</v>
      </c>
      <c r="CR16" s="111">
        <v>36.25</v>
      </c>
      <c r="CS16" s="111">
        <v>39.89</v>
      </c>
      <c r="CT16" s="111">
        <v>42.93</v>
      </c>
      <c r="CU16" s="111">
        <v>129.41999999999999</v>
      </c>
      <c r="CV16" s="111">
        <v>89.21</v>
      </c>
      <c r="CW16" s="111">
        <v>48.68</v>
      </c>
      <c r="CX16" s="111">
        <v>44.48</v>
      </c>
      <c r="CY16" s="111">
        <v>40.33</v>
      </c>
      <c r="CZ16" s="111">
        <v>60.46</v>
      </c>
      <c r="DA16" s="111">
        <v>71.489999999999995</v>
      </c>
      <c r="DB16" s="111">
        <v>46.41</v>
      </c>
      <c r="DC16" s="111">
        <v>75.760000000000005</v>
      </c>
      <c r="DD16" s="111">
        <v>179.83</v>
      </c>
      <c r="DE16" s="148"/>
      <c r="DF16" s="111">
        <v>78.510000000000005</v>
      </c>
      <c r="DG16" s="111">
        <v>41.03</v>
      </c>
      <c r="DH16" s="111">
        <v>53.53</v>
      </c>
      <c r="DI16" s="111">
        <v>111.32</v>
      </c>
      <c r="DJ16" s="111">
        <v>195.86</v>
      </c>
      <c r="DK16" s="111">
        <v>88.54</v>
      </c>
      <c r="DL16" s="111">
        <v>160.55000000000001</v>
      </c>
      <c r="DM16" s="111">
        <v>624.58000000000004</v>
      </c>
      <c r="DN16" s="111">
        <v>8.6300000000000008</v>
      </c>
      <c r="DO16" s="111">
        <v>7.49</v>
      </c>
      <c r="DP16" s="111">
        <v>80.42</v>
      </c>
      <c r="DQ16" s="111">
        <v>42.64</v>
      </c>
      <c r="DR16" s="111">
        <v>105.98</v>
      </c>
      <c r="DS16" s="111">
        <v>18.66</v>
      </c>
      <c r="DT16" s="111">
        <v>4.3600000000000003</v>
      </c>
      <c r="DU16" s="111">
        <v>2.91</v>
      </c>
      <c r="DV16" s="111">
        <v>89.05</v>
      </c>
      <c r="DW16" s="111">
        <v>194.14</v>
      </c>
      <c r="DX16" s="111">
        <v>153.63</v>
      </c>
      <c r="DY16" s="111">
        <v>100.25</v>
      </c>
      <c r="DZ16" s="111">
        <v>201.11</v>
      </c>
      <c r="EA16" s="148"/>
      <c r="EB16" s="111">
        <v>20.76</v>
      </c>
      <c r="EC16" s="111">
        <v>6.73</v>
      </c>
      <c r="ED16" s="111">
        <v>7.05</v>
      </c>
      <c r="EE16" s="111">
        <v>18.86</v>
      </c>
      <c r="EF16" s="111">
        <v>7.33</v>
      </c>
      <c r="EG16" s="111">
        <v>27.83</v>
      </c>
      <c r="EH16" s="111">
        <v>23.18</v>
      </c>
      <c r="EI16" s="111">
        <v>217.82</v>
      </c>
      <c r="EJ16" s="111">
        <v>140.53</v>
      </c>
      <c r="EK16" s="111">
        <v>25.09</v>
      </c>
      <c r="EL16" s="111">
        <v>78.86</v>
      </c>
      <c r="EM16" s="111">
        <v>92.4</v>
      </c>
      <c r="EN16" s="111">
        <v>62.65</v>
      </c>
      <c r="EO16" s="111">
        <v>146.76</v>
      </c>
      <c r="EP16" s="111">
        <v>15.4</v>
      </c>
      <c r="EQ16" s="111">
        <v>109.33</v>
      </c>
      <c r="ER16" s="111">
        <v>65.88</v>
      </c>
      <c r="ES16" s="111">
        <v>167.46</v>
      </c>
      <c r="ET16" s="111">
        <v>335.53</v>
      </c>
      <c r="EU16" s="111">
        <v>10.42</v>
      </c>
      <c r="EV16" s="148"/>
      <c r="EW16" s="111">
        <v>562.33000000000004</v>
      </c>
      <c r="EX16" s="111">
        <v>419.98</v>
      </c>
      <c r="EY16" s="111">
        <v>290.41000000000003</v>
      </c>
      <c r="EZ16" s="111">
        <v>243.64</v>
      </c>
      <c r="FA16" s="111">
        <v>92.02</v>
      </c>
      <c r="FB16" s="111">
        <v>228.04</v>
      </c>
    </row>
    <row r="17" spans="1:173" s="110" customFormat="1">
      <c r="A17" s="114" t="s">
        <v>305</v>
      </c>
      <c r="B17" s="109"/>
      <c r="C17" s="151"/>
      <c r="D17" s="108">
        <v>7.2131065589840277</v>
      </c>
      <c r="E17" s="181"/>
      <c r="F17" s="112" t="s">
        <v>301</v>
      </c>
      <c r="G17" s="109" t="s">
        <v>301</v>
      </c>
      <c r="H17" s="148"/>
      <c r="I17" s="111" t="s">
        <v>300</v>
      </c>
      <c r="J17" s="111" t="s">
        <v>300</v>
      </c>
      <c r="K17" s="111" t="s">
        <v>300</v>
      </c>
      <c r="L17" s="112" t="s">
        <v>301</v>
      </c>
      <c r="M17" s="112" t="s">
        <v>301</v>
      </c>
      <c r="N17" s="112" t="s">
        <v>301</v>
      </c>
      <c r="O17" s="112" t="s">
        <v>301</v>
      </c>
      <c r="P17" s="112" t="s">
        <v>301</v>
      </c>
      <c r="Q17" s="112" t="s">
        <v>301</v>
      </c>
      <c r="R17" s="112" t="s">
        <v>301</v>
      </c>
      <c r="S17" s="112" t="s">
        <v>301</v>
      </c>
      <c r="T17" s="111">
        <v>16197.615070273392</v>
      </c>
      <c r="U17" s="153">
        <v>315.62317465141297</v>
      </c>
      <c r="V17" s="153">
        <v>110.46200121453161</v>
      </c>
      <c r="W17" s="153">
        <v>298.75115498359673</v>
      </c>
      <c r="X17" s="153" t="s">
        <v>300</v>
      </c>
      <c r="Y17" s="111">
        <v>20.172617959389736</v>
      </c>
      <c r="Z17" s="153">
        <v>74.042000655239178</v>
      </c>
      <c r="AA17" s="111">
        <v>267.12486157668604</v>
      </c>
      <c r="AB17" s="112" t="s">
        <v>301</v>
      </c>
      <c r="AC17" s="112" t="s">
        <v>301</v>
      </c>
      <c r="AD17" s="112" t="s">
        <v>301</v>
      </c>
      <c r="AE17" s="111">
        <v>712.74248165563711</v>
      </c>
      <c r="AF17" s="111">
        <v>700.42465295514933</v>
      </c>
      <c r="AG17" s="112" t="s">
        <v>301</v>
      </c>
      <c r="AH17" s="112" t="s">
        <v>301</v>
      </c>
      <c r="AI17" s="148"/>
      <c r="AJ17" s="112" t="s">
        <v>301</v>
      </c>
      <c r="AK17" s="112" t="s">
        <v>301</v>
      </c>
      <c r="AL17" s="112" t="s">
        <v>301</v>
      </c>
      <c r="AM17" s="112" t="s">
        <v>301</v>
      </c>
      <c r="AN17" s="112" t="s">
        <v>301</v>
      </c>
      <c r="AO17" s="112" t="s">
        <v>301</v>
      </c>
      <c r="AP17" s="112" t="s">
        <v>301</v>
      </c>
      <c r="AQ17" s="112" t="s">
        <v>301</v>
      </c>
      <c r="AR17" s="112" t="s">
        <v>301</v>
      </c>
      <c r="AS17" s="112" t="s">
        <v>301</v>
      </c>
      <c r="AT17" s="112" t="s">
        <v>301</v>
      </c>
      <c r="AU17" s="112" t="s">
        <v>301</v>
      </c>
      <c r="AV17" s="112" t="s">
        <v>301</v>
      </c>
      <c r="AW17" s="112" t="s">
        <v>301</v>
      </c>
      <c r="AX17" s="112" t="s">
        <v>301</v>
      </c>
      <c r="AY17" s="112" t="s">
        <v>301</v>
      </c>
      <c r="AZ17" s="112" t="s">
        <v>301</v>
      </c>
      <c r="BA17" s="112" t="s">
        <v>301</v>
      </c>
      <c r="BB17" s="112" t="s">
        <v>301</v>
      </c>
      <c r="BC17" s="112" t="s">
        <v>301</v>
      </c>
      <c r="BD17" s="112" t="s">
        <v>301</v>
      </c>
      <c r="BE17" s="112" t="s">
        <v>301</v>
      </c>
      <c r="BF17" s="112" t="s">
        <v>301</v>
      </c>
      <c r="BG17" s="112" t="s">
        <v>301</v>
      </c>
      <c r="BH17" s="148"/>
      <c r="BI17" s="112" t="s">
        <v>301</v>
      </c>
      <c r="BJ17" s="112" t="s">
        <v>301</v>
      </c>
      <c r="BK17" s="112" t="s">
        <v>301</v>
      </c>
      <c r="BL17" s="112" t="s">
        <v>301</v>
      </c>
      <c r="BM17" s="112" t="s">
        <v>301</v>
      </c>
      <c r="BN17" s="112" t="s">
        <v>301</v>
      </c>
      <c r="BO17" s="148"/>
      <c r="BP17" s="112" t="s">
        <v>301</v>
      </c>
      <c r="BQ17" s="112" t="s">
        <v>301</v>
      </c>
      <c r="BR17" s="112" t="s">
        <v>301</v>
      </c>
      <c r="BS17" s="112" t="s">
        <v>301</v>
      </c>
      <c r="BT17" s="112" t="s">
        <v>301</v>
      </c>
      <c r="BU17" s="112" t="s">
        <v>301</v>
      </c>
      <c r="BV17" s="112" t="s">
        <v>301</v>
      </c>
      <c r="BW17" s="112" t="s">
        <v>301</v>
      </c>
      <c r="BX17" s="148"/>
      <c r="BY17" s="112" t="s">
        <v>301</v>
      </c>
      <c r="BZ17" s="112" t="s">
        <v>301</v>
      </c>
      <c r="CA17" s="112" t="s">
        <v>301</v>
      </c>
      <c r="CB17" s="112" t="s">
        <v>301</v>
      </c>
      <c r="CC17" s="112" t="s">
        <v>301</v>
      </c>
      <c r="CD17" s="148"/>
      <c r="CE17" s="112" t="s">
        <v>301</v>
      </c>
      <c r="CF17" s="112" t="s">
        <v>301</v>
      </c>
      <c r="CG17" s="112" t="s">
        <v>301</v>
      </c>
      <c r="CH17" s="112" t="s">
        <v>301</v>
      </c>
      <c r="CI17" s="112" t="s">
        <v>301</v>
      </c>
      <c r="CJ17" s="112" t="s">
        <v>301</v>
      </c>
      <c r="CK17" s="112" t="s">
        <v>301</v>
      </c>
      <c r="CL17" s="112" t="s">
        <v>301</v>
      </c>
      <c r="CM17" s="112" t="s">
        <v>301</v>
      </c>
      <c r="CN17" s="112" t="s">
        <v>301</v>
      </c>
      <c r="CO17" s="112" t="s">
        <v>301</v>
      </c>
      <c r="CP17" s="112" t="s">
        <v>301</v>
      </c>
      <c r="CQ17" s="112" t="s">
        <v>301</v>
      </c>
      <c r="CR17" s="112" t="s">
        <v>301</v>
      </c>
      <c r="CS17" s="112" t="s">
        <v>301</v>
      </c>
      <c r="CT17" s="112" t="s">
        <v>301</v>
      </c>
      <c r="CU17" s="112" t="s">
        <v>301</v>
      </c>
      <c r="CV17" s="112" t="s">
        <v>301</v>
      </c>
      <c r="CW17" s="112" t="s">
        <v>301</v>
      </c>
      <c r="CX17" s="112" t="s">
        <v>301</v>
      </c>
      <c r="CY17" s="112" t="s">
        <v>301</v>
      </c>
      <c r="CZ17" s="112" t="s">
        <v>301</v>
      </c>
      <c r="DA17" s="112" t="s">
        <v>301</v>
      </c>
      <c r="DB17" s="112" t="s">
        <v>301</v>
      </c>
      <c r="DC17" s="112" t="s">
        <v>301</v>
      </c>
      <c r="DD17" s="112" t="s">
        <v>301</v>
      </c>
      <c r="DE17" s="148"/>
      <c r="DF17" s="112" t="s">
        <v>301</v>
      </c>
      <c r="DG17" s="112" t="s">
        <v>301</v>
      </c>
      <c r="DH17" s="112" t="s">
        <v>301</v>
      </c>
      <c r="DI17" s="112" t="s">
        <v>301</v>
      </c>
      <c r="DJ17" s="112" t="s">
        <v>301</v>
      </c>
      <c r="DK17" s="112" t="s">
        <v>301</v>
      </c>
      <c r="DL17" s="112" t="s">
        <v>301</v>
      </c>
      <c r="DM17" s="112" t="s">
        <v>301</v>
      </c>
      <c r="DN17" s="112" t="s">
        <v>301</v>
      </c>
      <c r="DO17" s="112" t="s">
        <v>301</v>
      </c>
      <c r="DP17" s="112" t="s">
        <v>301</v>
      </c>
      <c r="DQ17" s="112" t="s">
        <v>301</v>
      </c>
      <c r="DR17" s="112" t="s">
        <v>301</v>
      </c>
      <c r="DS17" s="112" t="s">
        <v>301</v>
      </c>
      <c r="DT17" s="112" t="s">
        <v>301</v>
      </c>
      <c r="DU17" s="112" t="s">
        <v>301</v>
      </c>
      <c r="DV17" s="112" t="s">
        <v>301</v>
      </c>
      <c r="DW17" s="112" t="s">
        <v>301</v>
      </c>
      <c r="DX17" s="112" t="s">
        <v>301</v>
      </c>
      <c r="DY17" s="112" t="s">
        <v>301</v>
      </c>
      <c r="DZ17" s="112" t="s">
        <v>301</v>
      </c>
      <c r="EA17" s="148"/>
      <c r="EB17" s="112" t="s">
        <v>301</v>
      </c>
      <c r="EC17" s="112" t="s">
        <v>301</v>
      </c>
      <c r="ED17" s="112" t="s">
        <v>301</v>
      </c>
      <c r="EE17" s="112" t="s">
        <v>301</v>
      </c>
      <c r="EF17" s="112" t="s">
        <v>301</v>
      </c>
      <c r="EG17" s="112" t="s">
        <v>301</v>
      </c>
      <c r="EH17" s="112" t="s">
        <v>301</v>
      </c>
      <c r="EI17" s="112" t="s">
        <v>301</v>
      </c>
      <c r="EJ17" s="112" t="s">
        <v>301</v>
      </c>
      <c r="EK17" s="112" t="s">
        <v>301</v>
      </c>
      <c r="EL17" s="112" t="s">
        <v>301</v>
      </c>
      <c r="EM17" s="112" t="s">
        <v>301</v>
      </c>
      <c r="EN17" s="112" t="s">
        <v>301</v>
      </c>
      <c r="EO17" s="112" t="s">
        <v>301</v>
      </c>
      <c r="EP17" s="112" t="s">
        <v>301</v>
      </c>
      <c r="EQ17" s="112" t="s">
        <v>301</v>
      </c>
      <c r="ER17" s="112" t="s">
        <v>301</v>
      </c>
      <c r="ES17" s="112" t="s">
        <v>301</v>
      </c>
      <c r="ET17" s="112" t="s">
        <v>301</v>
      </c>
      <c r="EU17" s="112" t="s">
        <v>301</v>
      </c>
      <c r="EV17" s="148"/>
      <c r="EW17" s="112" t="s">
        <v>301</v>
      </c>
      <c r="EX17" s="112" t="s">
        <v>301</v>
      </c>
      <c r="EY17" s="112" t="s">
        <v>301</v>
      </c>
      <c r="EZ17" s="112" t="s">
        <v>301</v>
      </c>
      <c r="FA17" s="112" t="s">
        <v>301</v>
      </c>
      <c r="FB17" s="112" t="s">
        <v>301</v>
      </c>
    </row>
    <row r="18" spans="1:173" s="110" customFormat="1">
      <c r="A18" s="114" t="s">
        <v>617</v>
      </c>
      <c r="B18" s="25"/>
      <c r="C18" s="151"/>
      <c r="D18" s="106"/>
      <c r="E18" s="181"/>
      <c r="F18" s="106">
        <v>4.4771428571428573E-2</v>
      </c>
      <c r="G18" s="109" t="s">
        <v>303</v>
      </c>
      <c r="H18" s="148"/>
      <c r="I18" s="112" t="s">
        <v>301</v>
      </c>
      <c r="J18" s="112" t="s">
        <v>301</v>
      </c>
      <c r="K18" s="112" t="s">
        <v>301</v>
      </c>
      <c r="L18" s="108">
        <v>14.87</v>
      </c>
      <c r="M18" s="108">
        <v>12.66</v>
      </c>
      <c r="N18" s="108">
        <v>3.37</v>
      </c>
      <c r="O18" s="108">
        <v>4.2</v>
      </c>
      <c r="P18" s="108">
        <v>87.49</v>
      </c>
      <c r="Q18" s="108">
        <v>10.18</v>
      </c>
      <c r="R18" s="108">
        <v>10.73</v>
      </c>
      <c r="S18" s="108">
        <v>10.77</v>
      </c>
      <c r="T18" s="112" t="s">
        <v>301</v>
      </c>
      <c r="U18" s="112" t="s">
        <v>301</v>
      </c>
      <c r="V18" s="112" t="s">
        <v>301</v>
      </c>
      <c r="W18" s="112" t="s">
        <v>301</v>
      </c>
      <c r="X18" s="112" t="s">
        <v>301</v>
      </c>
      <c r="Y18" s="112" t="s">
        <v>301</v>
      </c>
      <c r="Z18" s="112" t="s">
        <v>301</v>
      </c>
      <c r="AA18" s="112" t="s">
        <v>301</v>
      </c>
      <c r="AB18" s="108">
        <v>12.6</v>
      </c>
      <c r="AC18" s="142">
        <v>0.57999999999999996</v>
      </c>
      <c r="AD18" s="108">
        <v>105.23</v>
      </c>
      <c r="AE18" s="112" t="s">
        <v>301</v>
      </c>
      <c r="AF18" s="112" t="s">
        <v>301</v>
      </c>
      <c r="AG18" s="108">
        <v>0.873</v>
      </c>
      <c r="AH18" s="108">
        <v>0.89</v>
      </c>
      <c r="AI18" s="148"/>
      <c r="AJ18" s="106">
        <v>6.5000000000000002E-2</v>
      </c>
      <c r="AK18" s="106">
        <v>6.7000000000000004E-2</v>
      </c>
      <c r="AL18" s="106">
        <v>4.1000000000000002E-2</v>
      </c>
      <c r="AM18" s="106" t="s">
        <v>306</v>
      </c>
      <c r="AN18" s="106">
        <v>6.8000000000000005E-2</v>
      </c>
      <c r="AO18" s="106">
        <v>8.7999999999999995E-2</v>
      </c>
      <c r="AP18" s="106">
        <v>0.05</v>
      </c>
      <c r="AQ18" s="106">
        <v>6.2E-2</v>
      </c>
      <c r="AR18" s="106">
        <v>0.20599999999999999</v>
      </c>
      <c r="AS18" s="106">
        <v>0.248</v>
      </c>
      <c r="AT18" s="106">
        <v>6.4000000000000001E-2</v>
      </c>
      <c r="AU18" s="106">
        <v>4.8000000000000001E-2</v>
      </c>
      <c r="AV18" s="106">
        <v>3.7999999999999999E-2</v>
      </c>
      <c r="AW18" s="106">
        <v>5.8000000000000003E-2</v>
      </c>
      <c r="AX18" s="106">
        <v>0.47899999999999998</v>
      </c>
      <c r="AY18" s="106">
        <v>6.5000000000000002E-2</v>
      </c>
      <c r="AZ18" s="106">
        <v>2.9100000000000001E-2</v>
      </c>
      <c r="BA18" s="106">
        <v>0.11</v>
      </c>
      <c r="BB18" s="106">
        <v>3.17</v>
      </c>
      <c r="BC18" s="106">
        <v>0.14099999999999999</v>
      </c>
      <c r="BD18" s="106">
        <v>4.1000000000000002E-2</v>
      </c>
      <c r="BE18" s="106">
        <v>0.106</v>
      </c>
      <c r="BF18" s="106">
        <v>7.4999999999999997E-2</v>
      </c>
      <c r="BG18" s="106">
        <v>3.5999999999999997E-2</v>
      </c>
      <c r="BH18" s="148"/>
      <c r="BI18" s="106">
        <v>8.6999999999999994E-2</v>
      </c>
      <c r="BJ18" s="106">
        <v>0.127</v>
      </c>
      <c r="BK18" s="106">
        <v>0.77</v>
      </c>
      <c r="BL18" s="106">
        <v>1.1599999999999999</v>
      </c>
      <c r="BM18" s="106">
        <v>4.12</v>
      </c>
      <c r="BN18" s="106">
        <v>0.13</v>
      </c>
      <c r="BO18" s="148"/>
      <c r="BP18" s="106">
        <v>0.39100000000000001</v>
      </c>
      <c r="BQ18" s="106">
        <v>0.58799999999999997</v>
      </c>
      <c r="BR18" s="106">
        <v>0.25700000000000001</v>
      </c>
      <c r="BS18" s="106" t="s">
        <v>307</v>
      </c>
      <c r="BT18" s="106">
        <v>0.1</v>
      </c>
      <c r="BU18" s="106">
        <v>7.1999999999999995E-2</v>
      </c>
      <c r="BV18" s="106" t="s">
        <v>308</v>
      </c>
      <c r="BW18" s="106" t="s">
        <v>309</v>
      </c>
      <c r="BX18" s="148"/>
      <c r="BY18" s="106">
        <v>261.20999999999998</v>
      </c>
      <c r="BZ18" s="106">
        <v>183.93</v>
      </c>
      <c r="CA18" s="106">
        <v>14.99</v>
      </c>
      <c r="CB18" s="106">
        <v>66.87</v>
      </c>
      <c r="CC18" s="106">
        <v>65.63</v>
      </c>
      <c r="CD18" s="148"/>
      <c r="CE18" s="106">
        <v>0.26600000000000001</v>
      </c>
      <c r="CF18" s="106">
        <v>5.2999999999999999E-2</v>
      </c>
      <c r="CG18" s="106">
        <v>6.4000000000000001E-2</v>
      </c>
      <c r="CH18" s="106">
        <v>0.1</v>
      </c>
      <c r="CI18" s="106">
        <v>1.083</v>
      </c>
      <c r="CJ18" s="106">
        <v>0.38600000000000001</v>
      </c>
      <c r="CK18" s="106">
        <v>0.30199999999999999</v>
      </c>
      <c r="CL18" s="106">
        <v>0.69299999999999995</v>
      </c>
      <c r="CM18" s="106">
        <v>2.52</v>
      </c>
      <c r="CN18" s="106">
        <v>0.34899999999999998</v>
      </c>
      <c r="CO18" s="106">
        <v>0.114</v>
      </c>
      <c r="CP18" s="106" t="s">
        <v>310</v>
      </c>
      <c r="CQ18" s="106" t="s">
        <v>311</v>
      </c>
      <c r="CR18" s="106" t="s">
        <v>312</v>
      </c>
      <c r="CS18" s="106">
        <v>0.68</v>
      </c>
      <c r="CT18" s="106">
        <v>7.1999999999999995E-2</v>
      </c>
      <c r="CU18" s="106">
        <v>0.65</v>
      </c>
      <c r="CV18" s="106">
        <v>3.7999999999999999E-2</v>
      </c>
      <c r="CW18" s="106">
        <v>9.1000000000000004E-3</v>
      </c>
      <c r="CX18" s="106">
        <v>4.4200000000000003E-2</v>
      </c>
      <c r="CY18" s="106">
        <v>2.8000000000000001E-2</v>
      </c>
      <c r="CZ18" s="106">
        <v>7.2999999999999995E-2</v>
      </c>
      <c r="DA18" s="106" t="s">
        <v>313</v>
      </c>
      <c r="DB18" s="106">
        <v>0.11799999999999999</v>
      </c>
      <c r="DC18" s="106">
        <v>0.68</v>
      </c>
      <c r="DD18" s="106">
        <v>1.0980000000000001</v>
      </c>
      <c r="DE18" s="148"/>
      <c r="DF18" s="106">
        <v>0.114</v>
      </c>
      <c r="DG18" s="106">
        <v>5.5E-2</v>
      </c>
      <c r="DH18" s="106">
        <v>4.3999999999999997E-2</v>
      </c>
      <c r="DI18" s="106">
        <v>0.13</v>
      </c>
      <c r="DJ18" s="106">
        <v>0.155</v>
      </c>
      <c r="DK18" s="106">
        <v>0.14199999999999999</v>
      </c>
      <c r="DL18" s="106">
        <v>0.17499999999999999</v>
      </c>
      <c r="DM18" s="106">
        <v>1.23</v>
      </c>
      <c r="DN18" s="106">
        <v>0.216</v>
      </c>
      <c r="DO18" s="106">
        <v>9.9000000000000005E-2</v>
      </c>
      <c r="DP18" s="106">
        <v>1.8640000000000001</v>
      </c>
      <c r="DQ18" s="106">
        <v>0.33200000000000002</v>
      </c>
      <c r="DR18" s="106">
        <v>2.81</v>
      </c>
      <c r="DS18" s="106">
        <v>1.7310000000000001</v>
      </c>
      <c r="DT18" s="106">
        <v>0.34200000000000003</v>
      </c>
      <c r="DU18" s="106">
        <v>6.0600000000000001E-2</v>
      </c>
      <c r="DV18" s="106">
        <v>1.3260000000000001</v>
      </c>
      <c r="DW18" s="106">
        <v>1.97</v>
      </c>
      <c r="DX18" s="106">
        <v>0.47599999999999998</v>
      </c>
      <c r="DY18" s="106">
        <v>0.76400000000000001</v>
      </c>
      <c r="DZ18" s="106">
        <v>0.23699999999999999</v>
      </c>
      <c r="EA18" s="148"/>
      <c r="EB18" s="106">
        <v>0.107</v>
      </c>
      <c r="EC18" s="106">
        <v>8.5999999999999993E-2</v>
      </c>
      <c r="ED18" s="106">
        <v>0.125</v>
      </c>
      <c r="EE18" s="106">
        <v>6.2E-2</v>
      </c>
      <c r="EF18" s="106">
        <v>6.7000000000000004E-2</v>
      </c>
      <c r="EG18" s="106">
        <v>0.20499999999999999</v>
      </c>
      <c r="EH18" s="106">
        <v>0.28699999999999998</v>
      </c>
      <c r="EI18" s="106">
        <v>1.73</v>
      </c>
      <c r="EJ18" s="106">
        <v>1.746</v>
      </c>
      <c r="EK18" s="106">
        <v>0.13500000000000001</v>
      </c>
      <c r="EL18" s="106">
        <v>1.0840000000000001</v>
      </c>
      <c r="EM18" s="106">
        <v>0.42299999999999999</v>
      </c>
      <c r="EN18" s="106">
        <v>0.20200000000000001</v>
      </c>
      <c r="EO18" s="106">
        <v>1.82</v>
      </c>
      <c r="EP18" s="106">
        <v>0.11700000000000001</v>
      </c>
      <c r="EQ18" s="106">
        <v>1.6950000000000001</v>
      </c>
      <c r="ER18" s="106">
        <v>0.192</v>
      </c>
      <c r="ES18" s="106">
        <v>0.45400000000000001</v>
      </c>
      <c r="ET18" s="106">
        <v>5.87</v>
      </c>
      <c r="EU18" s="106">
        <v>4.3999999999999997E-2</v>
      </c>
      <c r="EV18" s="148"/>
      <c r="EW18" s="106">
        <v>0.60399999999999998</v>
      </c>
      <c r="EX18" s="106">
        <v>1.556</v>
      </c>
      <c r="EY18" s="106">
        <v>7.3999999999999996E-2</v>
      </c>
      <c r="EZ18" s="106">
        <v>0.114</v>
      </c>
      <c r="FA18" s="106">
        <v>1.47E-2</v>
      </c>
      <c r="FB18" s="106">
        <v>0.33700000000000002</v>
      </c>
    </row>
    <row r="19" spans="1:173" s="110" customFormat="1">
      <c r="A19" s="114" t="s">
        <v>56</v>
      </c>
      <c r="B19" s="109"/>
      <c r="C19" s="151"/>
      <c r="D19" s="106">
        <v>0.15713884716727253</v>
      </c>
      <c r="E19" s="181"/>
      <c r="F19" s="106">
        <v>8.0583333333333326E-2</v>
      </c>
      <c r="G19" s="109" t="s">
        <v>314</v>
      </c>
      <c r="H19" s="148"/>
      <c r="I19" s="111">
        <v>5289.3509584072826</v>
      </c>
      <c r="J19" s="111">
        <v>4265.6528634258684</v>
      </c>
      <c r="K19" s="111">
        <v>3905.7958238198844</v>
      </c>
      <c r="L19" s="112" t="s">
        <v>301</v>
      </c>
      <c r="M19" s="112" t="s">
        <v>301</v>
      </c>
      <c r="N19" s="112" t="s">
        <v>301</v>
      </c>
      <c r="O19" s="112" t="s">
        <v>301</v>
      </c>
      <c r="P19" s="111">
        <v>2464.9899999999998</v>
      </c>
      <c r="Q19" s="111">
        <v>2184.77</v>
      </c>
      <c r="R19" s="111">
        <v>2336.4499999999998</v>
      </c>
      <c r="S19" s="111">
        <v>2297.5700000000002</v>
      </c>
      <c r="T19" s="111">
        <v>9408.6998795373165</v>
      </c>
      <c r="U19" s="153">
        <v>909.45312503816547</v>
      </c>
      <c r="V19" s="153">
        <v>3094.0936004300343</v>
      </c>
      <c r="W19" s="153">
        <v>3737.3071353991559</v>
      </c>
      <c r="X19" s="153">
        <v>1974.2418581283703</v>
      </c>
      <c r="Y19" s="111">
        <v>2810.0943868639897</v>
      </c>
      <c r="Z19" s="153">
        <v>3281.5879426847146</v>
      </c>
      <c r="AA19" s="111">
        <v>2474.5407612454801</v>
      </c>
      <c r="AB19" s="108" t="s">
        <v>315</v>
      </c>
      <c r="AC19" s="153">
        <v>439.56</v>
      </c>
      <c r="AD19" s="111">
        <v>7200.51</v>
      </c>
      <c r="AE19" s="111">
        <v>6596.667092268568</v>
      </c>
      <c r="AF19" s="111">
        <v>5697.1196403294116</v>
      </c>
      <c r="AG19" s="108" t="s">
        <v>315</v>
      </c>
      <c r="AH19" s="108" t="s">
        <v>315</v>
      </c>
      <c r="AI19" s="148"/>
      <c r="AJ19" s="111">
        <v>2260.54</v>
      </c>
      <c r="AK19" s="111">
        <v>2500.6999999999998</v>
      </c>
      <c r="AL19" s="111">
        <v>2493.69</v>
      </c>
      <c r="AM19" s="111">
        <v>2595.65</v>
      </c>
      <c r="AN19" s="111">
        <v>2391.38</v>
      </c>
      <c r="AO19" s="111">
        <v>2726.68</v>
      </c>
      <c r="AP19" s="111">
        <v>2868.52</v>
      </c>
      <c r="AQ19" s="111">
        <v>2691.73</v>
      </c>
      <c r="AR19" s="111">
        <v>2590.88</v>
      </c>
      <c r="AS19" s="111">
        <v>2326.87</v>
      </c>
      <c r="AT19" s="111">
        <v>2271.69</v>
      </c>
      <c r="AU19" s="111">
        <v>2484.9499999999998</v>
      </c>
      <c r="AV19" s="111">
        <v>2871.68</v>
      </c>
      <c r="AW19" s="111">
        <v>2706.61</v>
      </c>
      <c r="AX19" s="111">
        <v>2623.61</v>
      </c>
      <c r="AY19" s="111">
        <v>2796.05</v>
      </c>
      <c r="AZ19" s="111">
        <v>2427.17</v>
      </c>
      <c r="BA19" s="111">
        <v>2909.37</v>
      </c>
      <c r="BB19" s="111">
        <v>2739.96</v>
      </c>
      <c r="BC19" s="111">
        <v>4400.8100000000004</v>
      </c>
      <c r="BD19" s="111">
        <v>4128.6499999999996</v>
      </c>
      <c r="BE19" s="111">
        <v>4766.75</v>
      </c>
      <c r="BF19" s="111">
        <v>3474.48</v>
      </c>
      <c r="BG19" s="111">
        <v>4342.12</v>
      </c>
      <c r="BH19" s="148"/>
      <c r="BI19" s="111">
        <v>3810.27</v>
      </c>
      <c r="BJ19" s="111">
        <v>3669.07</v>
      </c>
      <c r="BK19" s="111">
        <v>4050.66</v>
      </c>
      <c r="BL19" s="111">
        <v>4387.88</v>
      </c>
      <c r="BM19" s="111">
        <v>4822.6400000000003</v>
      </c>
      <c r="BN19" s="111">
        <v>2965.68</v>
      </c>
      <c r="BO19" s="148"/>
      <c r="BP19" s="111">
        <v>5051.01</v>
      </c>
      <c r="BQ19" s="111">
        <v>3847.72</v>
      </c>
      <c r="BR19" s="111">
        <v>5803.04</v>
      </c>
      <c r="BS19" s="111">
        <v>8636.26</v>
      </c>
      <c r="BT19" s="111">
        <v>7939.01</v>
      </c>
      <c r="BU19" s="111">
        <v>6708.03</v>
      </c>
      <c r="BV19" s="111">
        <v>5194.88</v>
      </c>
      <c r="BW19" s="111">
        <v>4249.62</v>
      </c>
      <c r="BX19" s="148"/>
      <c r="BY19" s="111">
        <v>19169.22</v>
      </c>
      <c r="BZ19" s="111">
        <v>19801.57</v>
      </c>
      <c r="CA19" s="111">
        <v>15850.05</v>
      </c>
      <c r="CB19" s="111">
        <v>16996.599999999999</v>
      </c>
      <c r="CC19" s="111">
        <v>11613.78</v>
      </c>
      <c r="CD19" s="148"/>
      <c r="CE19" s="153">
        <v>2618.69</v>
      </c>
      <c r="CF19" s="111">
        <v>2009.32</v>
      </c>
      <c r="CG19" s="111">
        <v>2164.7800000000002</v>
      </c>
      <c r="CH19" s="111">
        <v>2804.23</v>
      </c>
      <c r="CI19" s="111">
        <v>2682.16</v>
      </c>
      <c r="CJ19" s="111">
        <v>3843.64</v>
      </c>
      <c r="CK19" s="111">
        <v>6353.8</v>
      </c>
      <c r="CL19" s="111">
        <v>1043.49</v>
      </c>
      <c r="CM19" s="111">
        <v>1611.27</v>
      </c>
      <c r="CN19" s="111">
        <v>1677.99</v>
      </c>
      <c r="CO19" s="111">
        <v>2834.48</v>
      </c>
      <c r="CP19" s="111">
        <v>3392.15</v>
      </c>
      <c r="CQ19" s="153">
        <v>98.49</v>
      </c>
      <c r="CR19" s="111">
        <v>23.27</v>
      </c>
      <c r="CS19" s="111">
        <v>209.55</v>
      </c>
      <c r="CT19" s="111">
        <v>3177.62</v>
      </c>
      <c r="CU19" s="111">
        <v>5713.8</v>
      </c>
      <c r="CV19" s="111">
        <v>682.87</v>
      </c>
      <c r="CW19" s="111">
        <v>3908.87</v>
      </c>
      <c r="CX19" s="111">
        <v>74.650000000000006</v>
      </c>
      <c r="CY19" s="111">
        <v>69.760000000000005</v>
      </c>
      <c r="CZ19" s="111">
        <v>410.58</v>
      </c>
      <c r="DA19" s="111">
        <v>175.17</v>
      </c>
      <c r="DB19" s="111">
        <v>3681.3</v>
      </c>
      <c r="DC19" s="111">
        <v>2936.66</v>
      </c>
      <c r="DD19" s="111">
        <v>4684.53</v>
      </c>
      <c r="DE19" s="148"/>
      <c r="DF19" s="111">
        <v>488.59</v>
      </c>
      <c r="DG19" s="111">
        <v>586.32000000000005</v>
      </c>
      <c r="DH19" s="111">
        <v>744.86</v>
      </c>
      <c r="DI19" s="111">
        <v>4158.33</v>
      </c>
      <c r="DJ19" s="111">
        <v>2456.5300000000002</v>
      </c>
      <c r="DK19" s="111">
        <v>3697.89</v>
      </c>
      <c r="DL19" s="111">
        <v>3448.09</v>
      </c>
      <c r="DM19" s="111">
        <v>642.35</v>
      </c>
      <c r="DN19" s="111">
        <v>5275.98</v>
      </c>
      <c r="DO19" s="111">
        <v>4889.17</v>
      </c>
      <c r="DP19" s="111">
        <v>3115.38</v>
      </c>
      <c r="DQ19" s="111">
        <v>3785.04</v>
      </c>
      <c r="DR19" s="111">
        <v>2827.51</v>
      </c>
      <c r="DS19" s="111">
        <v>4998.08</v>
      </c>
      <c r="DT19" s="111">
        <v>3322.32</v>
      </c>
      <c r="DU19" s="111">
        <v>7304.48</v>
      </c>
      <c r="DV19" s="111">
        <v>407.51</v>
      </c>
      <c r="DW19" s="111">
        <v>335.03</v>
      </c>
      <c r="DX19" s="111">
        <v>2885.51</v>
      </c>
      <c r="DY19" s="111">
        <v>2807.3</v>
      </c>
      <c r="DZ19" s="111">
        <v>1535.37</v>
      </c>
      <c r="EA19" s="148"/>
      <c r="EB19" s="111">
        <v>4095.7</v>
      </c>
      <c r="EC19" s="111">
        <v>5315.6</v>
      </c>
      <c r="ED19" s="111">
        <v>3987.23</v>
      </c>
      <c r="EE19" s="111">
        <v>4980.5600000000004</v>
      </c>
      <c r="EF19" s="111">
        <v>4314.97</v>
      </c>
      <c r="EG19" s="111">
        <v>4936.51</v>
      </c>
      <c r="EH19" s="111">
        <v>3922.22</v>
      </c>
      <c r="EI19" s="111">
        <v>2857.57</v>
      </c>
      <c r="EJ19" s="111">
        <v>2368.6</v>
      </c>
      <c r="EK19" s="111">
        <v>3904.72</v>
      </c>
      <c r="EL19" s="111">
        <v>2139.66</v>
      </c>
      <c r="EM19" s="111">
        <v>1442.03</v>
      </c>
      <c r="EN19" s="111">
        <v>37.119999999999997</v>
      </c>
      <c r="EO19" s="111">
        <v>1531.82</v>
      </c>
      <c r="EP19" s="111">
        <v>4158.8999999999996</v>
      </c>
      <c r="EQ19" s="111">
        <v>2677.99</v>
      </c>
      <c r="ER19" s="111">
        <v>3995.94</v>
      </c>
      <c r="ES19" s="111">
        <v>2781</v>
      </c>
      <c r="ET19" s="111">
        <v>3059.23</v>
      </c>
      <c r="EU19" s="111">
        <v>4335.75</v>
      </c>
      <c r="EV19" s="148"/>
      <c r="EW19" s="111">
        <v>3946.34</v>
      </c>
      <c r="EX19" s="111">
        <v>3475.64</v>
      </c>
      <c r="EY19" s="111">
        <v>610.72</v>
      </c>
      <c r="EZ19" s="111">
        <v>1943.2</v>
      </c>
      <c r="FA19" s="111">
        <v>782.85</v>
      </c>
      <c r="FB19" s="111">
        <v>4242.49</v>
      </c>
    </row>
    <row r="20" spans="1:173" s="110" customFormat="1">
      <c r="A20" s="114" t="s">
        <v>58</v>
      </c>
      <c r="B20" s="109"/>
      <c r="C20" s="151"/>
      <c r="D20" s="106">
        <v>1.949419339882168</v>
      </c>
      <c r="E20" s="181"/>
      <c r="F20" s="106">
        <v>0.12153750000000001</v>
      </c>
      <c r="G20" s="109" t="s">
        <v>314</v>
      </c>
      <c r="H20" s="148"/>
      <c r="I20" s="111">
        <v>6097.3856321743679</v>
      </c>
      <c r="J20" s="111">
        <v>5770.1013778018132</v>
      </c>
      <c r="K20" s="111">
        <v>5772.5196348857671</v>
      </c>
      <c r="L20" s="111">
        <v>3342.37</v>
      </c>
      <c r="M20" s="111">
        <v>3034</v>
      </c>
      <c r="N20" s="111">
        <v>3377.47</v>
      </c>
      <c r="O20" s="111">
        <v>3348.97</v>
      </c>
      <c r="P20" s="111">
        <v>3563.43</v>
      </c>
      <c r="Q20" s="111">
        <v>3127.08</v>
      </c>
      <c r="R20" s="111">
        <v>2960.74</v>
      </c>
      <c r="S20" s="111">
        <v>3186.83</v>
      </c>
      <c r="T20" s="111">
        <v>2312.5155160347222</v>
      </c>
      <c r="U20" s="153">
        <v>2794.0356961935599</v>
      </c>
      <c r="V20" s="153">
        <v>3094.5645096001767</v>
      </c>
      <c r="W20" s="153">
        <v>814.98095041876707</v>
      </c>
      <c r="X20" s="153">
        <v>707.67239003378279</v>
      </c>
      <c r="Y20" s="111">
        <v>114.52086869049053</v>
      </c>
      <c r="Z20" s="153">
        <v>6242.3570432443257</v>
      </c>
      <c r="AA20" s="111">
        <v>454.48167836831857</v>
      </c>
      <c r="AB20" s="111">
        <v>216.57</v>
      </c>
      <c r="AC20" s="153">
        <v>112.31</v>
      </c>
      <c r="AD20" s="111">
        <v>387.81</v>
      </c>
      <c r="AE20" s="111">
        <v>6422.1579497609391</v>
      </c>
      <c r="AF20" s="111">
        <v>12056.56048555784</v>
      </c>
      <c r="AG20" s="111">
        <v>4899.75</v>
      </c>
      <c r="AH20" s="111">
        <v>2915.9</v>
      </c>
      <c r="AI20" s="148"/>
      <c r="AJ20" s="111">
        <v>9828.5300000000007</v>
      </c>
      <c r="AK20" s="111">
        <v>7891.15</v>
      </c>
      <c r="AL20" s="111">
        <v>4950.09</v>
      </c>
      <c r="AM20" s="111">
        <v>6754.02</v>
      </c>
      <c r="AN20" s="111">
        <v>3058.65</v>
      </c>
      <c r="AO20" s="111">
        <v>6962.41</v>
      </c>
      <c r="AP20" s="111">
        <v>8824.56</v>
      </c>
      <c r="AQ20" s="111">
        <v>2188.08</v>
      </c>
      <c r="AR20" s="111">
        <v>3763.61</v>
      </c>
      <c r="AS20" s="111">
        <v>5166.3599999999997</v>
      </c>
      <c r="AT20" s="111">
        <v>3359.09</v>
      </c>
      <c r="AU20" s="111">
        <v>17196.12</v>
      </c>
      <c r="AV20" s="111">
        <v>3378.32</v>
      </c>
      <c r="AW20" s="111">
        <v>6569.3</v>
      </c>
      <c r="AX20" s="111">
        <v>4450.18</v>
      </c>
      <c r="AY20" s="111">
        <v>2421.2399999999998</v>
      </c>
      <c r="AZ20" s="111">
        <v>3437.31</v>
      </c>
      <c r="BA20" s="111">
        <v>5043.24</v>
      </c>
      <c r="BB20" s="111">
        <v>1660.88</v>
      </c>
      <c r="BC20" s="111">
        <v>9478.39</v>
      </c>
      <c r="BD20" s="111">
        <v>7202.95</v>
      </c>
      <c r="BE20" s="111">
        <v>3122.31</v>
      </c>
      <c r="BF20" s="111">
        <v>3381.03</v>
      </c>
      <c r="BG20" s="111">
        <v>8182.74</v>
      </c>
      <c r="BH20" s="148"/>
      <c r="BI20" s="111">
        <v>16130.06</v>
      </c>
      <c r="BJ20" s="111">
        <v>5695.34</v>
      </c>
      <c r="BK20" s="111">
        <v>18155.7</v>
      </c>
      <c r="BL20" s="111">
        <v>30666.2</v>
      </c>
      <c r="BM20" s="111">
        <v>16230.08</v>
      </c>
      <c r="BN20" s="111">
        <v>15502.19</v>
      </c>
      <c r="BO20" s="148"/>
      <c r="BP20" s="111">
        <v>12923.84</v>
      </c>
      <c r="BQ20" s="111">
        <v>30185.14</v>
      </c>
      <c r="BR20" s="111">
        <v>13070.56</v>
      </c>
      <c r="BS20" s="111">
        <v>30449.35</v>
      </c>
      <c r="BT20" s="111">
        <v>18883.09</v>
      </c>
      <c r="BU20" s="111">
        <v>31566.44</v>
      </c>
      <c r="BV20" s="111">
        <v>18890.810000000001</v>
      </c>
      <c r="BW20" s="111">
        <v>3426.78</v>
      </c>
      <c r="BX20" s="148"/>
      <c r="BY20" s="111">
        <v>573.62</v>
      </c>
      <c r="BZ20" s="111">
        <v>865.94</v>
      </c>
      <c r="CA20" s="111">
        <v>2794.93</v>
      </c>
      <c r="CB20" s="111">
        <v>2807.28</v>
      </c>
      <c r="CC20" s="111">
        <v>3964.19</v>
      </c>
      <c r="CD20" s="148"/>
      <c r="CE20" s="153">
        <v>2196.15</v>
      </c>
      <c r="CF20" s="111">
        <v>6083.83</v>
      </c>
      <c r="CG20" s="111">
        <v>6837.14</v>
      </c>
      <c r="CH20" s="111">
        <v>10443.77</v>
      </c>
      <c r="CI20" s="111">
        <v>4767.8100000000004</v>
      </c>
      <c r="CJ20" s="111">
        <v>22963.8</v>
      </c>
      <c r="CK20" s="111">
        <v>6073.33</v>
      </c>
      <c r="CL20" s="111">
        <v>4261.96</v>
      </c>
      <c r="CM20" s="111">
        <v>4470.3999999999996</v>
      </c>
      <c r="CN20" s="111">
        <v>8424.2199999999993</v>
      </c>
      <c r="CO20" s="111">
        <v>11284.81</v>
      </c>
      <c r="CP20" s="111">
        <v>13511.4</v>
      </c>
      <c r="CQ20" s="153">
        <v>241313.75</v>
      </c>
      <c r="CR20" s="111">
        <v>242725.45</v>
      </c>
      <c r="CS20" s="111">
        <v>282644.21999999997</v>
      </c>
      <c r="CT20" s="111">
        <v>90554.58</v>
      </c>
      <c r="CU20" s="111">
        <v>1859.48</v>
      </c>
      <c r="CV20" s="111">
        <v>244592</v>
      </c>
      <c r="CW20" s="111">
        <v>18795.8</v>
      </c>
      <c r="CX20" s="111">
        <v>307313.21999999997</v>
      </c>
      <c r="CY20" s="111">
        <v>192283.92</v>
      </c>
      <c r="CZ20" s="111">
        <v>289386.34000000003</v>
      </c>
      <c r="DA20" s="111">
        <v>195380.7</v>
      </c>
      <c r="DB20" s="111">
        <v>7950.94</v>
      </c>
      <c r="DC20" s="111">
        <v>19643.55</v>
      </c>
      <c r="DD20" s="111">
        <v>13721.17</v>
      </c>
      <c r="DE20" s="148"/>
      <c r="DF20" s="111">
        <v>210997.39</v>
      </c>
      <c r="DG20" s="111">
        <v>193080.28</v>
      </c>
      <c r="DH20" s="111">
        <v>184263.55</v>
      </c>
      <c r="DI20" s="111">
        <v>3540.6</v>
      </c>
      <c r="DJ20" s="111">
        <v>5315.3</v>
      </c>
      <c r="DK20" s="111">
        <v>12427.97</v>
      </c>
      <c r="DL20" s="111">
        <v>36228.1</v>
      </c>
      <c r="DM20" s="111">
        <v>216924.48</v>
      </c>
      <c r="DN20" s="111">
        <v>1300.03</v>
      </c>
      <c r="DO20" s="111">
        <v>670.7</v>
      </c>
      <c r="DP20" s="111">
        <v>17809.54</v>
      </c>
      <c r="DQ20" s="111">
        <v>5654.75</v>
      </c>
      <c r="DR20" s="111">
        <v>46926.879999999997</v>
      </c>
      <c r="DS20" s="111">
        <v>5714.35</v>
      </c>
      <c r="DT20" s="111">
        <v>6501.43</v>
      </c>
      <c r="DU20" s="111">
        <v>6451.79</v>
      </c>
      <c r="DV20" s="111">
        <v>194671.35999999999</v>
      </c>
      <c r="DW20" s="111">
        <v>157168.59</v>
      </c>
      <c r="DX20" s="111">
        <v>48797.52</v>
      </c>
      <c r="DY20" s="111">
        <v>59125.91</v>
      </c>
      <c r="DZ20" s="111">
        <v>2735.06</v>
      </c>
      <c r="EA20" s="148"/>
      <c r="EB20" s="111">
        <v>6875.47</v>
      </c>
      <c r="EC20" s="111">
        <v>3313.5</v>
      </c>
      <c r="ED20" s="111">
        <v>4523.99</v>
      </c>
      <c r="EE20" s="111">
        <v>12997.75</v>
      </c>
      <c r="EF20" s="111">
        <v>4531.67</v>
      </c>
      <c r="EG20" s="111">
        <v>15429.38</v>
      </c>
      <c r="EH20" s="111">
        <v>1199.24</v>
      </c>
      <c r="EI20" s="111">
        <v>8811.99</v>
      </c>
      <c r="EJ20" s="111">
        <v>6181.1</v>
      </c>
      <c r="EK20" s="111">
        <v>5241.9799999999996</v>
      </c>
      <c r="EL20" s="111">
        <v>1469.01</v>
      </c>
      <c r="EM20" s="111">
        <v>113128.4</v>
      </c>
      <c r="EN20" s="111">
        <v>237695.69</v>
      </c>
      <c r="EO20" s="111">
        <v>158919.5</v>
      </c>
      <c r="EP20" s="111">
        <v>221.11</v>
      </c>
      <c r="EQ20" s="111">
        <v>4894.4799999999996</v>
      </c>
      <c r="ER20" s="111">
        <v>7788.86</v>
      </c>
      <c r="ES20" s="111">
        <v>13695</v>
      </c>
      <c r="ET20" s="111">
        <v>124377.64</v>
      </c>
      <c r="EU20" s="111">
        <v>166.68</v>
      </c>
      <c r="EV20" s="148"/>
      <c r="EW20" s="111">
        <v>25478.19</v>
      </c>
      <c r="EX20" s="111">
        <v>42776.46</v>
      </c>
      <c r="EY20" s="111">
        <v>1976.69</v>
      </c>
      <c r="EZ20" s="111">
        <v>3515.17</v>
      </c>
      <c r="FA20" s="111">
        <v>367.93</v>
      </c>
      <c r="FB20" s="111">
        <v>10622.44</v>
      </c>
    </row>
    <row r="21" spans="1:173" s="110" customFormat="1">
      <c r="A21" s="114" t="s">
        <v>618</v>
      </c>
      <c r="B21" s="25"/>
      <c r="C21" s="151"/>
      <c r="D21" s="106">
        <v>3.0388298852560975</v>
      </c>
      <c r="E21" s="181"/>
      <c r="F21" s="106">
        <v>0.36399999999999999</v>
      </c>
      <c r="G21" s="109" t="s">
        <v>303</v>
      </c>
      <c r="H21" s="148"/>
      <c r="I21" s="108">
        <v>28.810481328617023</v>
      </c>
      <c r="J21" s="108">
        <v>9.749998520499128</v>
      </c>
      <c r="K21" s="108">
        <v>8.1476503723184308</v>
      </c>
      <c r="L21" s="108" t="s">
        <v>315</v>
      </c>
      <c r="M21" s="108" t="s">
        <v>315</v>
      </c>
      <c r="N21" s="108" t="s">
        <v>315</v>
      </c>
      <c r="O21" s="108" t="s">
        <v>315</v>
      </c>
      <c r="P21" s="111">
        <v>112.74</v>
      </c>
      <c r="Q21" s="111">
        <v>66.930000000000007</v>
      </c>
      <c r="R21" s="111">
        <v>3.96</v>
      </c>
      <c r="S21" s="111">
        <v>128.12</v>
      </c>
      <c r="T21" s="111">
        <v>184.80167245598659</v>
      </c>
      <c r="U21" s="142">
        <v>18.704878895791282</v>
      </c>
      <c r="V21" s="142">
        <v>75.667268331321367</v>
      </c>
      <c r="W21" s="142">
        <v>134.71879802770437</v>
      </c>
      <c r="X21" s="142">
        <v>8.1531855298171614</v>
      </c>
      <c r="Y21" s="108">
        <v>10.571220535077879</v>
      </c>
      <c r="Z21" s="153">
        <v>44.756324777474873</v>
      </c>
      <c r="AA21" s="108">
        <v>15.254867947854322</v>
      </c>
      <c r="AB21" s="108" t="s">
        <v>315</v>
      </c>
      <c r="AC21" s="153">
        <v>8.43</v>
      </c>
      <c r="AD21" s="111">
        <v>92.02</v>
      </c>
      <c r="AE21" s="108">
        <v>41.702842183321856</v>
      </c>
      <c r="AF21" s="108">
        <v>21.348492292079005</v>
      </c>
      <c r="AG21" s="108" t="s">
        <v>315</v>
      </c>
      <c r="AH21" s="108" t="s">
        <v>315</v>
      </c>
      <c r="AI21" s="148"/>
      <c r="AJ21" s="111">
        <v>88.83</v>
      </c>
      <c r="AK21" s="111">
        <v>102.28</v>
      </c>
      <c r="AL21" s="111">
        <v>78.78</v>
      </c>
      <c r="AM21" s="111">
        <v>73.33</v>
      </c>
      <c r="AN21" s="111">
        <v>64.069999999999993</v>
      </c>
      <c r="AO21" s="111">
        <v>54.09</v>
      </c>
      <c r="AP21" s="111">
        <v>103.29</v>
      </c>
      <c r="AQ21" s="111">
        <v>193.09</v>
      </c>
      <c r="AR21" s="111">
        <v>58.14</v>
      </c>
      <c r="AS21" s="111">
        <v>410.07</v>
      </c>
      <c r="AT21" s="111">
        <v>70.03</v>
      </c>
      <c r="AU21" s="111">
        <v>114.94</v>
      </c>
      <c r="AV21" s="111">
        <v>132.56</v>
      </c>
      <c r="AW21" s="111">
        <v>233.98</v>
      </c>
      <c r="AX21" s="111">
        <v>24.86</v>
      </c>
      <c r="AY21" s="111">
        <v>110.46</v>
      </c>
      <c r="AZ21" s="111">
        <v>85.04</v>
      </c>
      <c r="BA21" s="111">
        <v>79.77</v>
      </c>
      <c r="BB21" s="111">
        <v>25.36</v>
      </c>
      <c r="BC21" s="111">
        <v>247.69</v>
      </c>
      <c r="BD21" s="111">
        <v>956.42</v>
      </c>
      <c r="BE21" s="111">
        <v>172.46</v>
      </c>
      <c r="BF21" s="111">
        <v>704</v>
      </c>
      <c r="BG21" s="111">
        <v>993.81</v>
      </c>
      <c r="BH21" s="148"/>
      <c r="BI21" s="111">
        <v>90.86</v>
      </c>
      <c r="BJ21" s="111">
        <v>139.6</v>
      </c>
      <c r="BK21" s="111">
        <v>309.27999999999997</v>
      </c>
      <c r="BL21" s="111">
        <v>202.34</v>
      </c>
      <c r="BM21" s="111">
        <v>139.35</v>
      </c>
      <c r="BN21" s="111">
        <v>30.17</v>
      </c>
      <c r="BO21" s="148"/>
      <c r="BP21" s="111">
        <v>48.79</v>
      </c>
      <c r="BQ21" s="111">
        <v>61.78</v>
      </c>
      <c r="BR21" s="111">
        <v>79.92</v>
      </c>
      <c r="BS21" s="111">
        <v>7.87</v>
      </c>
      <c r="BT21" s="111">
        <v>29.67</v>
      </c>
      <c r="BU21" s="111">
        <v>15.97</v>
      </c>
      <c r="BV21" s="111">
        <v>41.85</v>
      </c>
      <c r="BW21" s="111">
        <v>65.36</v>
      </c>
      <c r="BX21" s="148"/>
      <c r="BY21" s="111">
        <v>97.67</v>
      </c>
      <c r="BZ21" s="111">
        <v>233.56</v>
      </c>
      <c r="CA21" s="111">
        <v>73.89</v>
      </c>
      <c r="CB21" s="111">
        <v>80.739999999999995</v>
      </c>
      <c r="CC21" s="111">
        <v>31.38</v>
      </c>
      <c r="CD21" s="148"/>
      <c r="CE21" s="111">
        <v>49.28</v>
      </c>
      <c r="CF21" s="111">
        <v>34.83</v>
      </c>
      <c r="CG21" s="111">
        <v>15.35</v>
      </c>
      <c r="CH21" s="111">
        <v>43.69</v>
      </c>
      <c r="CI21" s="111">
        <v>46.65</v>
      </c>
      <c r="CJ21" s="111">
        <v>28.46</v>
      </c>
      <c r="CK21" s="111">
        <v>28.43</v>
      </c>
      <c r="CL21" s="111">
        <v>48.17</v>
      </c>
      <c r="CM21" s="111">
        <v>54.53</v>
      </c>
      <c r="CN21" s="111">
        <v>22.97</v>
      </c>
      <c r="CO21" s="111">
        <v>39.26</v>
      </c>
      <c r="CP21" s="111">
        <v>1.74</v>
      </c>
      <c r="CQ21" s="111">
        <v>8.16</v>
      </c>
      <c r="CR21" s="111">
        <v>103.38</v>
      </c>
      <c r="CS21" s="111">
        <v>6.56</v>
      </c>
      <c r="CT21" s="111">
        <v>3.51</v>
      </c>
      <c r="CU21" s="111">
        <v>5.92</v>
      </c>
      <c r="CV21" s="111">
        <v>5.49</v>
      </c>
      <c r="CW21" s="111">
        <v>1.52</v>
      </c>
      <c r="CX21" s="111">
        <v>5.51</v>
      </c>
      <c r="CY21" s="111">
        <v>61.75</v>
      </c>
      <c r="CZ21" s="111">
        <v>4.9400000000000004</v>
      </c>
      <c r="DA21" s="111">
        <v>8.5299999999999994</v>
      </c>
      <c r="DB21" s="111">
        <v>1.95</v>
      </c>
      <c r="DC21" s="111">
        <v>10.52</v>
      </c>
      <c r="DD21" s="111">
        <v>8.68</v>
      </c>
      <c r="DE21" s="148"/>
      <c r="DF21" s="111">
        <v>173.92</v>
      </c>
      <c r="DG21" s="111">
        <v>106</v>
      </c>
      <c r="DH21" s="111">
        <v>109.73</v>
      </c>
      <c r="DI21" s="111">
        <v>7.44</v>
      </c>
      <c r="DJ21" s="111">
        <v>6.39</v>
      </c>
      <c r="DK21" s="111">
        <v>13.14</v>
      </c>
      <c r="DL21" s="111">
        <v>14.55</v>
      </c>
      <c r="DM21" s="111">
        <v>290.73</v>
      </c>
      <c r="DN21" s="111">
        <v>1.86</v>
      </c>
      <c r="DO21" s="111">
        <v>1.74</v>
      </c>
      <c r="DP21" s="111">
        <v>7.77</v>
      </c>
      <c r="DQ21" s="111">
        <v>4.13</v>
      </c>
      <c r="DR21" s="111">
        <v>11.5</v>
      </c>
      <c r="DS21" s="111">
        <v>7.74</v>
      </c>
      <c r="DT21" s="111">
        <v>6.44</v>
      </c>
      <c r="DU21" s="111">
        <v>2.9</v>
      </c>
      <c r="DV21" s="111">
        <v>13.58</v>
      </c>
      <c r="DW21" s="111">
        <v>16.11</v>
      </c>
      <c r="DX21" s="111">
        <v>71.27</v>
      </c>
      <c r="DY21" s="111">
        <v>46.37</v>
      </c>
      <c r="DZ21" s="111">
        <v>3.76</v>
      </c>
      <c r="EA21" s="148"/>
      <c r="EB21" s="111">
        <v>8.8800000000000008</v>
      </c>
      <c r="EC21" s="111">
        <v>6.51</v>
      </c>
      <c r="ED21" s="111">
        <v>7.13</v>
      </c>
      <c r="EE21" s="111">
        <v>90.87</v>
      </c>
      <c r="EF21" s="111">
        <v>8.3000000000000007</v>
      </c>
      <c r="EG21" s="111">
        <v>32.1</v>
      </c>
      <c r="EH21" s="111">
        <v>3.28</v>
      </c>
      <c r="EI21" s="111">
        <v>66.67</v>
      </c>
      <c r="EJ21" s="111">
        <v>40.299999999999997</v>
      </c>
      <c r="EK21" s="111">
        <v>3.91</v>
      </c>
      <c r="EL21" s="111">
        <v>6.39</v>
      </c>
      <c r="EM21" s="111">
        <v>118.33</v>
      </c>
      <c r="EN21" s="111">
        <v>345.75</v>
      </c>
      <c r="EO21" s="111">
        <v>15.65</v>
      </c>
      <c r="EP21" s="111">
        <v>1.91</v>
      </c>
      <c r="EQ21" s="111">
        <v>13.16</v>
      </c>
      <c r="ER21" s="111">
        <v>11.17</v>
      </c>
      <c r="ES21" s="111">
        <v>37.08</v>
      </c>
      <c r="ET21" s="111">
        <v>1027.32</v>
      </c>
      <c r="EU21" s="111">
        <v>1.73</v>
      </c>
      <c r="EV21" s="148"/>
      <c r="EW21" s="111">
        <v>265.45</v>
      </c>
      <c r="EX21" s="111">
        <v>141.94</v>
      </c>
      <c r="EY21" s="111">
        <v>9.75</v>
      </c>
      <c r="EZ21" s="111">
        <v>8.41</v>
      </c>
      <c r="FA21" s="111">
        <v>3.59</v>
      </c>
      <c r="FB21" s="111">
        <v>71.61</v>
      </c>
    </row>
    <row r="22" spans="1:173" s="110" customFormat="1">
      <c r="A22" s="114" t="s">
        <v>316</v>
      </c>
      <c r="B22" s="109"/>
      <c r="C22" s="151"/>
      <c r="D22" s="106">
        <v>7.0523047187857815</v>
      </c>
      <c r="E22" s="181"/>
      <c r="F22" s="106">
        <v>0.90237500000000004</v>
      </c>
      <c r="G22" s="109" t="s">
        <v>314</v>
      </c>
      <c r="H22" s="148"/>
      <c r="I22" s="108" t="s">
        <v>300</v>
      </c>
      <c r="J22" s="108" t="s">
        <v>300</v>
      </c>
      <c r="K22" s="108" t="s">
        <v>300</v>
      </c>
      <c r="L22" s="108" t="s">
        <v>315</v>
      </c>
      <c r="M22" s="108" t="s">
        <v>315</v>
      </c>
      <c r="N22" s="106">
        <v>4.5199999999999996</v>
      </c>
      <c r="O22" s="106">
        <v>5.29</v>
      </c>
      <c r="P22" s="106" t="s">
        <v>315</v>
      </c>
      <c r="Q22" s="106">
        <v>2.0299999999999998</v>
      </c>
      <c r="R22" s="106">
        <v>1.97</v>
      </c>
      <c r="S22" s="106">
        <v>3.57</v>
      </c>
      <c r="T22" s="106" t="s">
        <v>315</v>
      </c>
      <c r="U22" s="152">
        <v>122.41753108332342</v>
      </c>
      <c r="V22" s="152">
        <v>366.35651606869328</v>
      </c>
      <c r="W22" s="152">
        <v>122.47560258942218</v>
      </c>
      <c r="X22" s="152">
        <v>334.32607333032712</v>
      </c>
      <c r="Y22" s="106" t="s">
        <v>315</v>
      </c>
      <c r="Z22" s="152">
        <v>71.080836856132919</v>
      </c>
      <c r="AA22" s="106" t="s">
        <v>315</v>
      </c>
      <c r="AB22" s="106">
        <v>3.52</v>
      </c>
      <c r="AC22" s="152">
        <v>79.59</v>
      </c>
      <c r="AD22" s="106">
        <v>5.33</v>
      </c>
      <c r="AE22" s="106" t="s">
        <v>315</v>
      </c>
      <c r="AF22" s="106" t="s">
        <v>315</v>
      </c>
      <c r="AG22" s="106">
        <v>1.59</v>
      </c>
      <c r="AH22" s="106">
        <v>1.53</v>
      </c>
      <c r="AI22" s="156"/>
      <c r="AJ22" s="106">
        <v>3.14</v>
      </c>
      <c r="AK22" s="106">
        <v>3.09</v>
      </c>
      <c r="AL22" s="106">
        <v>3.03</v>
      </c>
      <c r="AM22" s="106">
        <v>3.16</v>
      </c>
      <c r="AN22" s="106">
        <v>1.82</v>
      </c>
      <c r="AO22" s="106">
        <v>2.65</v>
      </c>
      <c r="AP22" s="106">
        <v>2.19</v>
      </c>
      <c r="AQ22" s="106">
        <v>2.56</v>
      </c>
      <c r="AR22" s="106">
        <v>2.93</v>
      </c>
      <c r="AS22" s="106">
        <v>2.0099999999999998</v>
      </c>
      <c r="AT22" s="106">
        <v>1.69</v>
      </c>
      <c r="AU22" s="106">
        <v>1.52</v>
      </c>
      <c r="AV22" s="106">
        <v>2.7</v>
      </c>
      <c r="AW22" s="106">
        <v>2.36</v>
      </c>
      <c r="AX22" s="106">
        <v>1.2</v>
      </c>
      <c r="AY22" s="106">
        <v>1.93</v>
      </c>
      <c r="AZ22" s="106">
        <v>2.61</v>
      </c>
      <c r="BA22" s="106">
        <v>2.44</v>
      </c>
      <c r="BB22" s="106">
        <v>1.94</v>
      </c>
      <c r="BC22" s="106">
        <v>1.43</v>
      </c>
      <c r="BD22" s="106">
        <v>2.2000000000000002</v>
      </c>
      <c r="BE22" s="106">
        <v>0.93</v>
      </c>
      <c r="BF22" s="106">
        <v>1.1200000000000001</v>
      </c>
      <c r="BG22" s="106">
        <v>1.93</v>
      </c>
      <c r="BH22" s="156"/>
      <c r="BI22" s="106">
        <v>0.84</v>
      </c>
      <c r="BJ22" s="106">
        <v>0.43</v>
      </c>
      <c r="BK22" s="106">
        <v>3.62</v>
      </c>
      <c r="BL22" s="106">
        <v>15.97</v>
      </c>
      <c r="BM22" s="106">
        <v>0.6</v>
      </c>
      <c r="BN22" s="106">
        <v>1.24</v>
      </c>
      <c r="BO22" s="156"/>
      <c r="BP22" s="106">
        <v>7.37</v>
      </c>
      <c r="BQ22" s="106">
        <v>11.69</v>
      </c>
      <c r="BR22" s="106">
        <v>39.590000000000003</v>
      </c>
      <c r="BS22" s="106">
        <v>2.2999999999999998</v>
      </c>
      <c r="BT22" s="106">
        <v>5.85</v>
      </c>
      <c r="BU22" s="106">
        <v>3.72</v>
      </c>
      <c r="BV22" s="106">
        <v>4.26</v>
      </c>
      <c r="BW22" s="106">
        <v>10.95</v>
      </c>
      <c r="BX22" s="156"/>
      <c r="BY22" s="106">
        <v>36.32</v>
      </c>
      <c r="BZ22" s="106">
        <v>53.03</v>
      </c>
      <c r="CA22" s="106">
        <v>42.54</v>
      </c>
      <c r="CB22" s="106">
        <v>110.71</v>
      </c>
      <c r="CC22" s="106">
        <v>51.11</v>
      </c>
      <c r="CD22" s="156"/>
      <c r="CE22" s="108" t="s">
        <v>315</v>
      </c>
      <c r="CF22" s="106">
        <v>0.26100000000000001</v>
      </c>
      <c r="CG22" s="106">
        <v>0.44500000000000001</v>
      </c>
      <c r="CH22" s="106">
        <v>0.32900000000000001</v>
      </c>
      <c r="CI22" s="106">
        <v>0.81</v>
      </c>
      <c r="CJ22" s="106">
        <v>0.47</v>
      </c>
      <c r="CK22" s="106">
        <v>0.34</v>
      </c>
      <c r="CL22" s="106">
        <v>0.58899999999999997</v>
      </c>
      <c r="CM22" s="106">
        <v>0.89</v>
      </c>
      <c r="CN22" s="106">
        <v>0.35099999999999998</v>
      </c>
      <c r="CO22" s="106">
        <v>0.33500000000000002</v>
      </c>
      <c r="CP22" s="108" t="s">
        <v>315</v>
      </c>
      <c r="CQ22" s="152">
        <v>0.56999999999999995</v>
      </c>
      <c r="CR22" s="108" t="s">
        <v>315</v>
      </c>
      <c r="CS22" s="106">
        <v>0.69</v>
      </c>
      <c r="CT22" s="108" t="s">
        <v>315</v>
      </c>
      <c r="CU22" s="108" t="s">
        <v>315</v>
      </c>
      <c r="CV22" s="108" t="s">
        <v>315</v>
      </c>
      <c r="CW22" s="106">
        <v>0.49</v>
      </c>
      <c r="CX22" s="106">
        <v>0.216</v>
      </c>
      <c r="CY22" s="106">
        <v>0.42</v>
      </c>
      <c r="CZ22" s="108" t="s">
        <v>315</v>
      </c>
      <c r="DA22" s="108" t="s">
        <v>315</v>
      </c>
      <c r="DB22" s="106">
        <v>0.27</v>
      </c>
      <c r="DC22" s="106">
        <v>0.69</v>
      </c>
      <c r="DD22" s="106">
        <v>0.44</v>
      </c>
      <c r="DE22" s="156"/>
      <c r="DF22" s="108" t="s">
        <v>315</v>
      </c>
      <c r="DG22" s="108" t="s">
        <v>315</v>
      </c>
      <c r="DH22" s="106">
        <v>1.04</v>
      </c>
      <c r="DI22" s="106">
        <v>0.3</v>
      </c>
      <c r="DJ22" s="108" t="s">
        <v>315</v>
      </c>
      <c r="DK22" s="108" t="s">
        <v>315</v>
      </c>
      <c r="DL22" s="106">
        <v>13.97</v>
      </c>
      <c r="DM22" s="106">
        <v>2.2999999999999998</v>
      </c>
      <c r="DN22" s="108" t="s">
        <v>315</v>
      </c>
      <c r="DO22" s="108" t="s">
        <v>315</v>
      </c>
      <c r="DP22" s="106">
        <v>0.37</v>
      </c>
      <c r="DQ22" s="106">
        <v>0.79</v>
      </c>
      <c r="DR22" s="106">
        <v>0.371</v>
      </c>
      <c r="DS22" s="106">
        <v>1.21</v>
      </c>
      <c r="DT22" s="106">
        <v>0.61299999999999999</v>
      </c>
      <c r="DU22" s="106">
        <v>0.58299999999999996</v>
      </c>
      <c r="DV22" s="106">
        <v>1.24</v>
      </c>
      <c r="DW22" s="106">
        <v>1.03</v>
      </c>
      <c r="DX22" s="106">
        <v>2.98</v>
      </c>
      <c r="DY22" s="106">
        <v>3.51</v>
      </c>
      <c r="DZ22" s="106">
        <v>0.69</v>
      </c>
      <c r="EA22" s="156"/>
      <c r="EB22" s="106">
        <v>6.1</v>
      </c>
      <c r="EC22" s="106">
        <v>2.2400000000000002</v>
      </c>
      <c r="ED22" s="106">
        <v>5.21</v>
      </c>
      <c r="EE22" s="106">
        <v>1.46</v>
      </c>
      <c r="EF22" s="106">
        <v>8.1999999999999993</v>
      </c>
      <c r="EG22" s="106">
        <v>6.04</v>
      </c>
      <c r="EH22" s="106">
        <v>0.69</v>
      </c>
      <c r="EI22" s="108" t="s">
        <v>315</v>
      </c>
      <c r="EJ22" s="108" t="s">
        <v>315</v>
      </c>
      <c r="EK22" s="106">
        <v>0.45</v>
      </c>
      <c r="EL22" s="108" t="s">
        <v>315</v>
      </c>
      <c r="EM22" s="108" t="s">
        <v>315</v>
      </c>
      <c r="EN22" s="108" t="s">
        <v>315</v>
      </c>
      <c r="EO22" s="108" t="s">
        <v>315</v>
      </c>
      <c r="EP22" s="108" t="s">
        <v>315</v>
      </c>
      <c r="EQ22" s="106">
        <v>0.8</v>
      </c>
      <c r="ER22" s="108" t="s">
        <v>315</v>
      </c>
      <c r="ES22" s="106">
        <v>0.55000000000000004</v>
      </c>
      <c r="ET22" s="106">
        <v>0.98</v>
      </c>
      <c r="EU22" s="106">
        <v>0.31</v>
      </c>
      <c r="EV22" s="156"/>
      <c r="EW22" s="106">
        <v>3.78</v>
      </c>
      <c r="EX22" s="106">
        <v>0.64</v>
      </c>
      <c r="EY22" s="106">
        <v>0.61</v>
      </c>
      <c r="EZ22" s="106">
        <v>0.39</v>
      </c>
      <c r="FA22" s="108" t="s">
        <v>315</v>
      </c>
      <c r="FB22" s="106">
        <v>0.82</v>
      </c>
    </row>
    <row r="23" spans="1:173" s="110" customFormat="1">
      <c r="A23" s="114" t="s">
        <v>317</v>
      </c>
      <c r="B23" s="109"/>
      <c r="C23" s="151"/>
      <c r="D23" s="106">
        <v>8.7722922648849</v>
      </c>
      <c r="E23" s="181"/>
      <c r="F23" s="106">
        <v>17.12125</v>
      </c>
      <c r="G23" s="109" t="s">
        <v>314</v>
      </c>
      <c r="H23" s="148"/>
      <c r="I23" s="108" t="s">
        <v>300</v>
      </c>
      <c r="J23" s="108" t="s">
        <v>300</v>
      </c>
      <c r="K23" s="108" t="s">
        <v>300</v>
      </c>
      <c r="L23" s="108" t="s">
        <v>315</v>
      </c>
      <c r="M23" s="108" t="s">
        <v>315</v>
      </c>
      <c r="N23" s="108" t="s">
        <v>315</v>
      </c>
      <c r="O23" s="108" t="s">
        <v>315</v>
      </c>
      <c r="P23" s="108" t="s">
        <v>315</v>
      </c>
      <c r="Q23" s="108" t="s">
        <v>315</v>
      </c>
      <c r="R23" s="108" t="s">
        <v>315</v>
      </c>
      <c r="S23" s="108" t="s">
        <v>315</v>
      </c>
      <c r="T23" s="108" t="s">
        <v>315</v>
      </c>
      <c r="U23" s="142">
        <v>15.444252951669627</v>
      </c>
      <c r="V23" s="142">
        <v>95.397659290403027</v>
      </c>
      <c r="W23" s="142">
        <v>179.6445891529128</v>
      </c>
      <c r="X23" s="142">
        <v>136.39266357201046</v>
      </c>
      <c r="Y23" s="108" t="s">
        <v>315</v>
      </c>
      <c r="Z23" s="142">
        <v>19.110213658377635</v>
      </c>
      <c r="AA23" s="108">
        <v>35.779259467260303</v>
      </c>
      <c r="AB23" s="108">
        <v>32.700000000000003</v>
      </c>
      <c r="AC23" s="108" t="s">
        <v>315</v>
      </c>
      <c r="AD23" s="108" t="s">
        <v>315</v>
      </c>
      <c r="AE23" s="108">
        <v>41.381165844635689</v>
      </c>
      <c r="AF23" s="108">
        <v>39.024528889266058</v>
      </c>
      <c r="AG23" s="108">
        <v>43.88</v>
      </c>
      <c r="AH23" s="108">
        <v>46.56</v>
      </c>
      <c r="AI23" s="148"/>
      <c r="AJ23" s="108">
        <v>19.12</v>
      </c>
      <c r="AK23" s="108">
        <v>17.5</v>
      </c>
      <c r="AL23" s="108">
        <v>20.04</v>
      </c>
      <c r="AM23" s="108">
        <v>21.67</v>
      </c>
      <c r="AN23" s="108">
        <v>16.27</v>
      </c>
      <c r="AO23" s="108"/>
      <c r="AP23" s="108">
        <v>19.16</v>
      </c>
      <c r="AQ23" s="108">
        <v>14.85</v>
      </c>
      <c r="AR23" s="108">
        <v>12.42</v>
      </c>
      <c r="AS23" s="108">
        <v>11.17</v>
      </c>
      <c r="AT23" s="108">
        <v>15.17</v>
      </c>
      <c r="AU23" s="108">
        <v>10.050000000000001</v>
      </c>
      <c r="AV23" s="108">
        <v>10.199999999999999</v>
      </c>
      <c r="AW23" s="108">
        <v>15.04</v>
      </c>
      <c r="AX23" s="108">
        <v>18.36</v>
      </c>
      <c r="AY23" s="108">
        <v>14.36</v>
      </c>
      <c r="AZ23" s="108">
        <v>16.420000000000002</v>
      </c>
      <c r="BA23" s="108">
        <v>17.940000000000001</v>
      </c>
      <c r="BB23" s="108">
        <v>17.510000000000002</v>
      </c>
      <c r="BC23" s="108">
        <v>41.33</v>
      </c>
      <c r="BD23" s="108">
        <v>15.97</v>
      </c>
      <c r="BE23" s="108">
        <v>16.559999999999999</v>
      </c>
      <c r="BF23" s="108">
        <v>16.96</v>
      </c>
      <c r="BG23" s="108">
        <v>16.73</v>
      </c>
      <c r="BH23" s="148"/>
      <c r="BI23" s="108">
        <v>49.43</v>
      </c>
      <c r="BJ23" s="108">
        <v>36.36</v>
      </c>
      <c r="BK23" s="108">
        <v>71.150000000000006</v>
      </c>
      <c r="BL23" s="108">
        <v>221.12</v>
      </c>
      <c r="BM23" s="108">
        <v>50.48</v>
      </c>
      <c r="BN23" s="108">
        <v>83.59</v>
      </c>
      <c r="BO23" s="148"/>
      <c r="BP23" s="108">
        <v>112.16</v>
      </c>
      <c r="BQ23" s="108">
        <v>157.63999999999999</v>
      </c>
      <c r="BR23" s="108">
        <v>142.6</v>
      </c>
      <c r="BS23" s="108">
        <v>112.5</v>
      </c>
      <c r="BT23" s="108">
        <v>105.71</v>
      </c>
      <c r="BU23" s="108">
        <v>111.39</v>
      </c>
      <c r="BV23" s="108">
        <v>112.14</v>
      </c>
      <c r="BW23" s="108">
        <v>121.38</v>
      </c>
      <c r="BX23" s="148"/>
      <c r="BY23" s="108">
        <v>40.15</v>
      </c>
      <c r="BZ23" s="108">
        <v>16.27</v>
      </c>
      <c r="CA23" s="108">
        <v>55.01</v>
      </c>
      <c r="CB23" s="108">
        <v>67.61</v>
      </c>
      <c r="CC23" s="108">
        <v>81.010000000000005</v>
      </c>
      <c r="CD23" s="148"/>
      <c r="CE23" s="142">
        <v>23.16</v>
      </c>
      <c r="CF23" s="108">
        <v>27.73</v>
      </c>
      <c r="CG23" s="108">
        <v>18.07</v>
      </c>
      <c r="CH23" s="108">
        <v>23.63</v>
      </c>
      <c r="CI23" s="108">
        <v>23.45</v>
      </c>
      <c r="CJ23" s="108">
        <v>26.39</v>
      </c>
      <c r="CK23" s="108">
        <v>19.54</v>
      </c>
      <c r="CL23" s="108">
        <v>15.76</v>
      </c>
      <c r="CM23" s="108">
        <v>18.18</v>
      </c>
      <c r="CN23" s="108">
        <v>24.95</v>
      </c>
      <c r="CO23" s="108">
        <v>28.65</v>
      </c>
      <c r="CP23" s="108">
        <v>17</v>
      </c>
      <c r="CQ23" s="142">
        <v>18.47</v>
      </c>
      <c r="CR23" s="108">
        <v>8.7899999999999991</v>
      </c>
      <c r="CS23" s="108" t="s">
        <v>315</v>
      </c>
      <c r="CT23" s="108" t="s">
        <v>315</v>
      </c>
      <c r="CU23" s="108">
        <v>31.28</v>
      </c>
      <c r="CV23" s="108" t="s">
        <v>315</v>
      </c>
      <c r="CW23" s="108">
        <v>12.56</v>
      </c>
      <c r="CX23" s="108">
        <v>3.37</v>
      </c>
      <c r="CY23" s="108">
        <v>15.45</v>
      </c>
      <c r="CZ23" s="108">
        <v>4.51</v>
      </c>
      <c r="DA23" s="108">
        <v>13.57</v>
      </c>
      <c r="DB23" s="108">
        <v>17.04</v>
      </c>
      <c r="DC23" s="108">
        <v>13.21</v>
      </c>
      <c r="DD23" s="108">
        <v>17.43</v>
      </c>
      <c r="DE23" s="148"/>
      <c r="DF23" s="108">
        <v>40.299999999999997</v>
      </c>
      <c r="DG23" s="108">
        <v>15.55</v>
      </c>
      <c r="DH23" s="108">
        <v>20.440000000000001</v>
      </c>
      <c r="DI23" s="108">
        <v>5.99</v>
      </c>
      <c r="DJ23" s="108">
        <v>10.18</v>
      </c>
      <c r="DK23" s="108">
        <v>8.0299999999999994</v>
      </c>
      <c r="DL23" s="108" t="s">
        <v>315</v>
      </c>
      <c r="DM23" s="108">
        <v>49.08</v>
      </c>
      <c r="DN23" s="108">
        <v>10.220000000000001</v>
      </c>
      <c r="DO23" s="108">
        <v>14.66</v>
      </c>
      <c r="DP23" s="108">
        <v>19.420000000000002</v>
      </c>
      <c r="DQ23" s="108">
        <v>13.64</v>
      </c>
      <c r="DR23" s="108">
        <v>17.149999999999999</v>
      </c>
      <c r="DS23" s="108">
        <v>21.54</v>
      </c>
      <c r="DT23" s="108">
        <v>25.57</v>
      </c>
      <c r="DU23" s="108">
        <v>21.08</v>
      </c>
      <c r="DV23" s="108">
        <v>37.72</v>
      </c>
      <c r="DW23" s="108">
        <v>32.24</v>
      </c>
      <c r="DX23" s="108">
        <v>37.82</v>
      </c>
      <c r="DY23" s="108">
        <v>41.78</v>
      </c>
      <c r="DZ23" s="108">
        <v>26.77</v>
      </c>
      <c r="EA23" s="148"/>
      <c r="EB23" s="108">
        <v>23.65</v>
      </c>
      <c r="EC23" s="108">
        <v>10.82</v>
      </c>
      <c r="ED23" s="108">
        <v>18.850000000000001</v>
      </c>
      <c r="EE23" s="108">
        <v>26.71</v>
      </c>
      <c r="EF23" s="108">
        <v>17.89</v>
      </c>
      <c r="EG23" s="108">
        <v>25.36</v>
      </c>
      <c r="EH23" s="108">
        <v>25.16</v>
      </c>
      <c r="EI23" s="108">
        <v>19</v>
      </c>
      <c r="EJ23" s="108">
        <v>26.92</v>
      </c>
      <c r="EK23" s="108">
        <v>29.01</v>
      </c>
      <c r="EL23" s="108">
        <v>19.46</v>
      </c>
      <c r="EM23" s="108">
        <v>21.9</v>
      </c>
      <c r="EN23" s="108">
        <v>30.95</v>
      </c>
      <c r="EO23" s="108">
        <v>13.29</v>
      </c>
      <c r="EP23" s="108">
        <v>18.920000000000002</v>
      </c>
      <c r="EQ23" s="108">
        <v>20.07</v>
      </c>
      <c r="ER23" s="108">
        <v>15.19</v>
      </c>
      <c r="ES23" s="108">
        <v>22.31</v>
      </c>
      <c r="ET23" s="108">
        <v>20.85</v>
      </c>
      <c r="EU23" s="108">
        <v>16.77</v>
      </c>
      <c r="EV23" s="148"/>
      <c r="EW23" s="108">
        <v>32.299999999999997</v>
      </c>
      <c r="EX23" s="108">
        <v>51.8</v>
      </c>
      <c r="EY23" s="108">
        <v>35.83</v>
      </c>
      <c r="EZ23" s="108">
        <v>40.44</v>
      </c>
      <c r="FA23" s="108">
        <v>34.299999999999997</v>
      </c>
      <c r="FB23" s="108">
        <v>44.23</v>
      </c>
    </row>
    <row r="24" spans="1:173" s="110" customFormat="1">
      <c r="A24" s="114" t="s">
        <v>619</v>
      </c>
      <c r="B24" s="25"/>
      <c r="C24" s="151"/>
      <c r="D24" s="106" t="s">
        <v>301</v>
      </c>
      <c r="E24" s="181"/>
      <c r="F24" s="106">
        <v>9.042E-2</v>
      </c>
      <c r="G24" s="109" t="s">
        <v>303</v>
      </c>
      <c r="H24" s="148"/>
      <c r="I24" s="106" t="s">
        <v>301</v>
      </c>
      <c r="J24" s="106" t="s">
        <v>301</v>
      </c>
      <c r="K24" s="106" t="s">
        <v>301</v>
      </c>
      <c r="L24" s="108" t="s">
        <v>315</v>
      </c>
      <c r="M24" s="108">
        <v>0.1</v>
      </c>
      <c r="N24" s="108">
        <v>2.86</v>
      </c>
      <c r="O24" s="108">
        <v>15.03</v>
      </c>
      <c r="P24" s="108">
        <v>9.32</v>
      </c>
      <c r="Q24" s="108">
        <v>29.49</v>
      </c>
      <c r="R24" s="108" t="s">
        <v>315</v>
      </c>
      <c r="S24" s="108">
        <v>1.1000000000000001</v>
      </c>
      <c r="T24" s="106" t="s">
        <v>301</v>
      </c>
      <c r="U24" s="106" t="s">
        <v>301</v>
      </c>
      <c r="V24" s="106" t="s">
        <v>301</v>
      </c>
      <c r="W24" s="106" t="s">
        <v>301</v>
      </c>
      <c r="X24" s="106" t="s">
        <v>301</v>
      </c>
      <c r="Y24" s="106" t="s">
        <v>301</v>
      </c>
      <c r="Z24" s="106" t="s">
        <v>301</v>
      </c>
      <c r="AA24" s="106" t="s">
        <v>301</v>
      </c>
      <c r="AB24" s="108">
        <v>17.55</v>
      </c>
      <c r="AC24" s="142">
        <v>0.248</v>
      </c>
      <c r="AD24" s="108">
        <v>7.04</v>
      </c>
      <c r="AE24" s="106" t="s">
        <v>301</v>
      </c>
      <c r="AF24" s="106" t="s">
        <v>301</v>
      </c>
      <c r="AG24" s="108">
        <v>59.57</v>
      </c>
      <c r="AH24" s="108">
        <v>16.829999999999998</v>
      </c>
      <c r="AI24" s="148"/>
      <c r="AJ24" s="108">
        <v>7.97</v>
      </c>
      <c r="AK24" s="108">
        <v>5.2</v>
      </c>
      <c r="AL24" s="108">
        <v>4.43</v>
      </c>
      <c r="AM24" s="108">
        <v>5.13</v>
      </c>
      <c r="AN24" s="108">
        <v>16.96</v>
      </c>
      <c r="AO24" s="108">
        <v>20.239999999999998</v>
      </c>
      <c r="AP24" s="108">
        <v>10.7</v>
      </c>
      <c r="AQ24" s="108">
        <v>13.04</v>
      </c>
      <c r="AR24" s="108">
        <v>16.510000000000002</v>
      </c>
      <c r="AS24" s="108">
        <v>4.58</v>
      </c>
      <c r="AT24" s="108">
        <v>11.88</v>
      </c>
      <c r="AU24" s="108">
        <v>11.31</v>
      </c>
      <c r="AV24" s="108">
        <v>11.2</v>
      </c>
      <c r="AW24" s="108">
        <v>32.15</v>
      </c>
      <c r="AX24" s="108">
        <v>6.22</v>
      </c>
      <c r="AY24" s="108">
        <v>13.67</v>
      </c>
      <c r="AZ24" s="108">
        <v>3.47</v>
      </c>
      <c r="BA24" s="108">
        <v>79.33</v>
      </c>
      <c r="BB24" s="108">
        <v>5.39</v>
      </c>
      <c r="BC24" s="108">
        <v>37.44</v>
      </c>
      <c r="BD24" s="108">
        <v>56.41</v>
      </c>
      <c r="BE24" s="108">
        <v>27.71</v>
      </c>
      <c r="BF24" s="108">
        <v>25.49</v>
      </c>
      <c r="BG24" s="108">
        <v>60.44</v>
      </c>
      <c r="BH24" s="148"/>
      <c r="BI24" s="108">
        <v>237.6</v>
      </c>
      <c r="BJ24" s="108">
        <v>317.17</v>
      </c>
      <c r="BK24" s="108">
        <v>19.09</v>
      </c>
      <c r="BL24" s="108">
        <v>344.09</v>
      </c>
      <c r="BM24" s="108">
        <v>171.37</v>
      </c>
      <c r="BN24" s="108">
        <v>54.75</v>
      </c>
      <c r="BO24" s="148"/>
      <c r="BP24" s="108">
        <v>32.64</v>
      </c>
      <c r="BQ24" s="108">
        <v>52.83</v>
      </c>
      <c r="BR24" s="108">
        <v>117.57</v>
      </c>
      <c r="BS24" s="108">
        <v>5.95</v>
      </c>
      <c r="BT24" s="108">
        <v>15.84</v>
      </c>
      <c r="BU24" s="108">
        <v>8.1199999999999992</v>
      </c>
      <c r="BV24" s="108">
        <v>10.210000000000001</v>
      </c>
      <c r="BW24" s="108">
        <v>38.6</v>
      </c>
      <c r="BX24" s="148"/>
      <c r="BY24" s="108">
        <v>6.66</v>
      </c>
      <c r="BZ24" s="108">
        <v>14.71</v>
      </c>
      <c r="CA24" s="108">
        <v>3.71</v>
      </c>
      <c r="CB24" s="108">
        <v>25.94</v>
      </c>
      <c r="CC24" s="108">
        <v>4.72</v>
      </c>
      <c r="CD24" s="148"/>
      <c r="CE24" s="108">
        <v>8.6199999999999992</v>
      </c>
      <c r="CF24" s="108">
        <v>7.57</v>
      </c>
      <c r="CG24" s="108">
        <v>7.94</v>
      </c>
      <c r="CH24" s="108">
        <v>8.81</v>
      </c>
      <c r="CI24" s="108">
        <v>10.63</v>
      </c>
      <c r="CJ24" s="108">
        <v>8.82</v>
      </c>
      <c r="CK24" s="108">
        <v>8.07</v>
      </c>
      <c r="CL24" s="108">
        <v>7.42</v>
      </c>
      <c r="CM24" s="108">
        <v>9.06</v>
      </c>
      <c r="CN24" s="108">
        <v>11.04</v>
      </c>
      <c r="CO24" s="108">
        <v>10.01</v>
      </c>
      <c r="CP24" s="108">
        <v>5.95</v>
      </c>
      <c r="CQ24" s="108">
        <v>7.84</v>
      </c>
      <c r="CR24" s="108">
        <v>28.05</v>
      </c>
      <c r="CS24" s="108">
        <v>5.96</v>
      </c>
      <c r="CT24" s="108">
        <v>6.82</v>
      </c>
      <c r="CU24" s="108">
        <v>16.64</v>
      </c>
      <c r="CV24" s="108">
        <v>14.53</v>
      </c>
      <c r="CW24" s="108">
        <v>4.8600000000000003</v>
      </c>
      <c r="CX24" s="108">
        <v>7.46</v>
      </c>
      <c r="CY24" s="108">
        <v>6.85</v>
      </c>
      <c r="CZ24" s="108">
        <v>6.68</v>
      </c>
      <c r="DA24" s="108">
        <v>8</v>
      </c>
      <c r="DB24" s="108">
        <v>3.64</v>
      </c>
      <c r="DC24" s="108">
        <v>5.29</v>
      </c>
      <c r="DD24" s="108">
        <v>5.1100000000000003</v>
      </c>
      <c r="DE24" s="148"/>
      <c r="DF24" s="108">
        <v>5.31</v>
      </c>
      <c r="DG24" s="108">
        <v>9.49</v>
      </c>
      <c r="DH24" s="108">
        <v>5.78</v>
      </c>
      <c r="DI24" s="108">
        <v>4.79</v>
      </c>
      <c r="DJ24" s="108">
        <v>11.22</v>
      </c>
      <c r="DK24" s="108">
        <v>2.86</v>
      </c>
      <c r="DL24" s="108">
        <v>6.92</v>
      </c>
      <c r="DM24" s="108">
        <v>14</v>
      </c>
      <c r="DN24" s="108">
        <v>3.15</v>
      </c>
      <c r="DO24" s="108">
        <v>3.36</v>
      </c>
      <c r="DP24" s="108">
        <v>5.3</v>
      </c>
      <c r="DQ24" s="108">
        <v>7.86</v>
      </c>
      <c r="DR24" s="108">
        <v>6.46</v>
      </c>
      <c r="DS24" s="108">
        <v>2.02</v>
      </c>
      <c r="DT24" s="108">
        <v>2.67</v>
      </c>
      <c r="DU24" s="108">
        <v>2.56</v>
      </c>
      <c r="DV24" s="108">
        <v>8.2100000000000009</v>
      </c>
      <c r="DW24" s="108">
        <v>4.79</v>
      </c>
      <c r="DX24" s="108">
        <v>5.09</v>
      </c>
      <c r="DY24" s="108">
        <v>4.16</v>
      </c>
      <c r="DZ24" s="108">
        <v>6.01</v>
      </c>
      <c r="EA24" s="148"/>
      <c r="EB24" s="108">
        <v>31.23</v>
      </c>
      <c r="EC24" s="108">
        <v>5.51</v>
      </c>
      <c r="ED24" s="108">
        <v>5.39</v>
      </c>
      <c r="EE24" s="108">
        <v>10.19</v>
      </c>
      <c r="EF24" s="108">
        <v>5.85</v>
      </c>
      <c r="EG24" s="108">
        <v>23.85</v>
      </c>
      <c r="EH24" s="108">
        <v>10.89</v>
      </c>
      <c r="EI24" s="108">
        <v>66.28</v>
      </c>
      <c r="EJ24" s="108">
        <v>55.09</v>
      </c>
      <c r="EK24" s="108">
        <v>16.739999999999998</v>
      </c>
      <c r="EL24" s="108">
        <v>14.92</v>
      </c>
      <c r="EM24" s="108">
        <v>24.63</v>
      </c>
      <c r="EN24" s="108">
        <v>12.88</v>
      </c>
      <c r="EO24" s="108">
        <v>28.38</v>
      </c>
      <c r="EP24" s="108">
        <v>10.68</v>
      </c>
      <c r="EQ24" s="108">
        <v>39.270000000000003</v>
      </c>
      <c r="ER24" s="108">
        <v>17.489999999999998</v>
      </c>
      <c r="ES24" s="108">
        <v>38.549999999999997</v>
      </c>
      <c r="ET24" s="108">
        <v>102.36</v>
      </c>
      <c r="EU24" s="108">
        <v>5.56</v>
      </c>
      <c r="EV24" s="148"/>
      <c r="EW24" s="108">
        <v>3.35</v>
      </c>
      <c r="EX24" s="108">
        <v>5.07</v>
      </c>
      <c r="EY24" s="108">
        <v>9.0299999999999994</v>
      </c>
      <c r="EZ24" s="108">
        <v>7.23</v>
      </c>
      <c r="FA24" s="108">
        <v>3.33</v>
      </c>
      <c r="FB24" s="108">
        <v>4.22</v>
      </c>
    </row>
    <row r="25" spans="1:173" s="110" customFormat="1">
      <c r="A25" s="114" t="s">
        <v>282</v>
      </c>
      <c r="B25" s="109"/>
      <c r="C25" s="151"/>
      <c r="D25" s="106">
        <v>7.5339831201097246E-2</v>
      </c>
      <c r="E25" s="181"/>
      <c r="F25" s="106">
        <v>4.3657142857142853E-2</v>
      </c>
      <c r="G25" s="109" t="s">
        <v>314</v>
      </c>
      <c r="H25" s="148"/>
      <c r="I25" s="108" t="s">
        <v>300</v>
      </c>
      <c r="J25" s="108" t="s">
        <v>300</v>
      </c>
      <c r="K25" s="108" t="s">
        <v>300</v>
      </c>
      <c r="L25" s="108">
        <v>0.11799999999999999</v>
      </c>
      <c r="M25" s="108">
        <v>0.2</v>
      </c>
      <c r="N25" s="108">
        <v>0.45800000000000002</v>
      </c>
      <c r="O25" s="108">
        <v>0.28599999999999998</v>
      </c>
      <c r="P25" s="108" t="s">
        <v>315</v>
      </c>
      <c r="Q25" s="108" t="s">
        <v>315</v>
      </c>
      <c r="R25" s="108" t="s">
        <v>315</v>
      </c>
      <c r="S25" s="108">
        <v>7.6999999999999999E-2</v>
      </c>
      <c r="T25" s="108">
        <v>0.10101870049319875</v>
      </c>
      <c r="U25" s="142">
        <v>0.68842493818581529</v>
      </c>
      <c r="V25" s="142">
        <v>5.12842701380373</v>
      </c>
      <c r="W25" s="142">
        <v>1.9679813575743772</v>
      </c>
      <c r="X25" s="142">
        <v>2.4564543681213857</v>
      </c>
      <c r="Y25" s="108" t="s">
        <v>315</v>
      </c>
      <c r="Z25" s="142">
        <v>9.4510495530735774</v>
      </c>
      <c r="AA25" s="108">
        <v>0.58767908999351404</v>
      </c>
      <c r="AB25" s="108">
        <v>198.97</v>
      </c>
      <c r="AC25" s="142">
        <v>0.113</v>
      </c>
      <c r="AD25" s="108">
        <v>0.23</v>
      </c>
      <c r="AE25" s="108">
        <v>11.302667323947134</v>
      </c>
      <c r="AF25" s="108">
        <v>15.852976472872912</v>
      </c>
      <c r="AG25" s="108">
        <v>14.01</v>
      </c>
      <c r="AH25" s="108">
        <v>11.6</v>
      </c>
      <c r="AI25" s="148"/>
      <c r="AJ25" s="108">
        <v>16.82</v>
      </c>
      <c r="AK25" s="108">
        <v>10.87</v>
      </c>
      <c r="AL25" s="108">
        <v>6.45</v>
      </c>
      <c r="AM25" s="108">
        <v>7.09</v>
      </c>
      <c r="AN25" s="108">
        <v>6.51</v>
      </c>
      <c r="AO25" s="108">
        <v>6.93</v>
      </c>
      <c r="AP25" s="108">
        <v>16.68</v>
      </c>
      <c r="AQ25" s="108">
        <v>8.89</v>
      </c>
      <c r="AR25" s="108">
        <v>10.38</v>
      </c>
      <c r="AS25" s="108">
        <v>14.47</v>
      </c>
      <c r="AT25" s="108">
        <v>6.47</v>
      </c>
      <c r="AU25" s="108">
        <v>10.029999999999999</v>
      </c>
      <c r="AV25" s="108">
        <v>7.44</v>
      </c>
      <c r="AW25" s="108">
        <v>24.94</v>
      </c>
      <c r="AX25" s="108">
        <v>19.95</v>
      </c>
      <c r="AY25" s="108">
        <v>6.94</v>
      </c>
      <c r="AZ25" s="108">
        <v>5.65</v>
      </c>
      <c r="BA25" s="108">
        <v>10.54</v>
      </c>
      <c r="BB25" s="108">
        <v>18.03</v>
      </c>
      <c r="BC25" s="108">
        <v>5.98</v>
      </c>
      <c r="BD25" s="108">
        <v>8.86</v>
      </c>
      <c r="BE25" s="108">
        <v>13.74</v>
      </c>
      <c r="BF25" s="108">
        <v>11.02</v>
      </c>
      <c r="BG25" s="108">
        <v>76.27</v>
      </c>
      <c r="BH25" s="148"/>
      <c r="BI25" s="108">
        <v>8.16</v>
      </c>
      <c r="BJ25" s="108">
        <v>6.45</v>
      </c>
      <c r="BK25" s="108">
        <v>8.51</v>
      </c>
      <c r="BL25" s="108">
        <v>9.4</v>
      </c>
      <c r="BM25" s="108">
        <v>10.89</v>
      </c>
      <c r="BN25" s="108">
        <v>5.24</v>
      </c>
      <c r="BO25" s="148"/>
      <c r="BP25" s="108">
        <v>1.54</v>
      </c>
      <c r="BQ25" s="108">
        <v>1.71</v>
      </c>
      <c r="BR25" s="108">
        <v>2.67</v>
      </c>
      <c r="BS25" s="108">
        <v>4.4400000000000004</v>
      </c>
      <c r="BT25" s="108">
        <v>6.69</v>
      </c>
      <c r="BU25" s="108">
        <v>4.17</v>
      </c>
      <c r="BV25" s="108">
        <v>3.51</v>
      </c>
      <c r="BW25" s="108">
        <v>4.2</v>
      </c>
      <c r="BX25" s="148"/>
      <c r="BY25" s="108">
        <v>23.29</v>
      </c>
      <c r="BZ25" s="108">
        <v>33.43</v>
      </c>
      <c r="CA25" s="108">
        <v>26.39</v>
      </c>
      <c r="CB25" s="108">
        <v>36.03</v>
      </c>
      <c r="CC25" s="108">
        <v>25.71</v>
      </c>
      <c r="CD25" s="148"/>
      <c r="CE25" s="142">
        <v>1.4890000000000001</v>
      </c>
      <c r="CF25" s="108">
        <v>1.2949999999999999</v>
      </c>
      <c r="CG25" s="108">
        <v>27.73</v>
      </c>
      <c r="CH25" s="108">
        <v>1.8080000000000001</v>
      </c>
      <c r="CI25" s="108">
        <v>3.59</v>
      </c>
      <c r="CJ25" s="108">
        <v>5.03</v>
      </c>
      <c r="CK25" s="108">
        <v>3.41</v>
      </c>
      <c r="CL25" s="108">
        <v>3.9</v>
      </c>
      <c r="CM25" s="108">
        <v>4.5999999999999996</v>
      </c>
      <c r="CN25" s="108">
        <v>8.57</v>
      </c>
      <c r="CO25" s="108">
        <v>2.3199999999999998</v>
      </c>
      <c r="CP25" s="108">
        <v>4.9000000000000004</v>
      </c>
      <c r="CQ25" s="142">
        <v>3.7</v>
      </c>
      <c r="CR25" s="108">
        <v>3.81</v>
      </c>
      <c r="CS25" s="108">
        <v>4.57</v>
      </c>
      <c r="CT25" s="108">
        <v>10.93</v>
      </c>
      <c r="CU25" s="108">
        <v>2.85</v>
      </c>
      <c r="CV25" s="108">
        <v>6.73</v>
      </c>
      <c r="CW25" s="108">
        <v>6.39</v>
      </c>
      <c r="CX25" s="108">
        <v>4.5</v>
      </c>
      <c r="CY25" s="108">
        <v>1.82</v>
      </c>
      <c r="CZ25" s="108">
        <v>4.0999999999999996</v>
      </c>
      <c r="DA25" s="108">
        <v>3.36</v>
      </c>
      <c r="DB25" s="108">
        <v>2.36</v>
      </c>
      <c r="DC25" s="108">
        <v>4.57</v>
      </c>
      <c r="DD25" s="108">
        <v>17.21</v>
      </c>
      <c r="DE25" s="148"/>
      <c r="DF25" s="106">
        <v>5.84</v>
      </c>
      <c r="DG25" s="106">
        <v>5.19</v>
      </c>
      <c r="DH25" s="106">
        <v>5.34</v>
      </c>
      <c r="DI25" s="106">
        <v>1.8180000000000001</v>
      </c>
      <c r="DJ25" s="106">
        <v>2.2000000000000002</v>
      </c>
      <c r="DK25" s="106">
        <v>3.75</v>
      </c>
      <c r="DL25" s="106">
        <v>2.96</v>
      </c>
      <c r="DM25" s="106">
        <v>6.41</v>
      </c>
      <c r="DN25" s="106">
        <v>0.53100000000000003</v>
      </c>
      <c r="DO25" s="106">
        <v>0.61699999999999999</v>
      </c>
      <c r="DP25" s="106">
        <v>2.21</v>
      </c>
      <c r="DQ25" s="106">
        <v>0.97499999999999998</v>
      </c>
      <c r="DR25" s="106">
        <v>2.71</v>
      </c>
      <c r="DS25" s="106">
        <v>3.78</v>
      </c>
      <c r="DT25" s="106">
        <v>2.99</v>
      </c>
      <c r="DU25" s="106">
        <v>4.46</v>
      </c>
      <c r="DV25" s="106">
        <v>3.99</v>
      </c>
      <c r="DW25" s="106">
        <v>4.5199999999999996</v>
      </c>
      <c r="DX25" s="106">
        <v>6.4</v>
      </c>
      <c r="DY25" s="106">
        <v>3.16</v>
      </c>
      <c r="DZ25" s="106">
        <v>1.633</v>
      </c>
      <c r="EA25" s="148"/>
      <c r="EB25" s="106">
        <v>5.24</v>
      </c>
      <c r="EC25" s="106">
        <v>1.0269999999999999</v>
      </c>
      <c r="ED25" s="106">
        <v>1.52</v>
      </c>
      <c r="EE25" s="106">
        <v>2.39</v>
      </c>
      <c r="EF25" s="106">
        <v>1.5</v>
      </c>
      <c r="EG25" s="106">
        <v>1.38</v>
      </c>
      <c r="EH25" s="106">
        <v>2.82</v>
      </c>
      <c r="EI25" s="106">
        <v>5.74</v>
      </c>
      <c r="EJ25" s="106">
        <v>6.81</v>
      </c>
      <c r="EK25" s="106">
        <v>2.06</v>
      </c>
      <c r="EL25" s="106">
        <v>3.16</v>
      </c>
      <c r="EM25" s="106">
        <v>4.29</v>
      </c>
      <c r="EN25" s="106">
        <v>0.76</v>
      </c>
      <c r="EO25" s="106">
        <v>3.71</v>
      </c>
      <c r="EP25" s="106">
        <v>1.68</v>
      </c>
      <c r="EQ25" s="106">
        <v>4.53</v>
      </c>
      <c r="ER25" s="106">
        <v>7.62</v>
      </c>
      <c r="ES25" s="106">
        <v>7.54</v>
      </c>
      <c r="ET25" s="106">
        <v>4.1399999999999997</v>
      </c>
      <c r="EU25" s="106">
        <v>3.23</v>
      </c>
      <c r="EV25" s="148"/>
      <c r="EW25" s="106">
        <v>0.81</v>
      </c>
      <c r="EX25" s="106">
        <v>1.29</v>
      </c>
      <c r="EY25" s="106">
        <v>0.14799999999999999</v>
      </c>
      <c r="EZ25" s="106">
        <v>0.34</v>
      </c>
      <c r="FA25" s="106">
        <v>0.129</v>
      </c>
      <c r="FB25" s="106">
        <v>1.42</v>
      </c>
    </row>
    <row r="26" spans="1:173" s="110" customFormat="1">
      <c r="A26" s="114" t="s">
        <v>284</v>
      </c>
      <c r="B26" s="109"/>
      <c r="C26" s="151"/>
      <c r="D26" s="106">
        <v>0.15093499164633889</v>
      </c>
      <c r="E26" s="181"/>
      <c r="F26" s="106">
        <v>0.19866250000000002</v>
      </c>
      <c r="G26" s="109" t="s">
        <v>314</v>
      </c>
      <c r="H26" s="148"/>
      <c r="I26" s="106">
        <v>0.78964872839493983</v>
      </c>
      <c r="J26" s="106">
        <v>0.39687186158003596</v>
      </c>
      <c r="K26" s="106" t="s">
        <v>300</v>
      </c>
      <c r="L26" s="106" t="s">
        <v>315</v>
      </c>
      <c r="M26" s="106">
        <v>1.48</v>
      </c>
      <c r="N26" s="106" t="s">
        <v>315</v>
      </c>
      <c r="O26" s="106">
        <v>0.39</v>
      </c>
      <c r="P26" s="106">
        <v>0.63</v>
      </c>
      <c r="Q26" s="106" t="s">
        <v>315</v>
      </c>
      <c r="R26" s="106" t="s">
        <v>315</v>
      </c>
      <c r="S26" s="106" t="s">
        <v>315</v>
      </c>
      <c r="T26" s="106">
        <v>8.6920965368066696</v>
      </c>
      <c r="U26" s="152">
        <v>0.74329219354503895</v>
      </c>
      <c r="V26" s="152">
        <v>5.8942283752368443</v>
      </c>
      <c r="W26" s="152">
        <v>11.249182989549288</v>
      </c>
      <c r="X26" s="152" t="s">
        <v>300</v>
      </c>
      <c r="Y26" s="106">
        <v>0.91922853719080744</v>
      </c>
      <c r="Z26" s="152">
        <v>4.6653050970975594</v>
      </c>
      <c r="AA26" s="106">
        <v>0.81265579005172428</v>
      </c>
      <c r="AB26" s="106">
        <v>1.73</v>
      </c>
      <c r="AC26" s="152">
        <v>0.17799999999999999</v>
      </c>
      <c r="AD26" s="106">
        <v>1.04</v>
      </c>
      <c r="AE26" s="106" t="s">
        <v>300</v>
      </c>
      <c r="AF26" s="106">
        <v>0.16062982487504474</v>
      </c>
      <c r="AG26" s="106">
        <v>0.44</v>
      </c>
      <c r="AH26" s="106" t="s">
        <v>315</v>
      </c>
      <c r="AI26" s="156"/>
      <c r="AJ26" s="106">
        <v>0.9</v>
      </c>
      <c r="AK26" s="106">
        <v>2.29</v>
      </c>
      <c r="AL26" s="106">
        <v>0.50600000000000001</v>
      </c>
      <c r="AM26" s="106">
        <v>0.44</v>
      </c>
      <c r="AN26" s="106">
        <v>0.35</v>
      </c>
      <c r="AO26" s="106">
        <v>0.20699999999999999</v>
      </c>
      <c r="AP26" s="106">
        <v>0.99</v>
      </c>
      <c r="AQ26" s="106">
        <v>0.57999999999999996</v>
      </c>
      <c r="AR26" s="106">
        <v>0.6</v>
      </c>
      <c r="AS26" s="106">
        <v>2.73</v>
      </c>
      <c r="AT26" s="106">
        <v>0.69</v>
      </c>
      <c r="AU26" s="106">
        <v>0.68</v>
      </c>
      <c r="AV26" s="106">
        <v>2.91</v>
      </c>
      <c r="AW26" s="106">
        <v>7.65</v>
      </c>
      <c r="AX26" s="106">
        <v>1.05</v>
      </c>
      <c r="AY26" s="106">
        <v>2.99</v>
      </c>
      <c r="AZ26" s="106">
        <v>0.43</v>
      </c>
      <c r="BA26" s="106">
        <v>3.48</v>
      </c>
      <c r="BB26" s="106">
        <v>1.62</v>
      </c>
      <c r="BC26" s="106">
        <v>5.18</v>
      </c>
      <c r="BD26" s="106">
        <v>25.03</v>
      </c>
      <c r="BE26" s="106">
        <v>12.69</v>
      </c>
      <c r="BF26" s="106">
        <v>0.76</v>
      </c>
      <c r="BG26" s="106">
        <v>16.690000000000001</v>
      </c>
      <c r="BH26" s="156"/>
      <c r="BI26" s="106">
        <v>58.75</v>
      </c>
      <c r="BJ26" s="106">
        <v>0.51</v>
      </c>
      <c r="BK26" s="106">
        <v>0.66</v>
      </c>
      <c r="BL26" s="106"/>
      <c r="BM26" s="106">
        <v>46.76</v>
      </c>
      <c r="BN26" s="106">
        <v>0.38</v>
      </c>
      <c r="BO26" s="156"/>
      <c r="BP26" s="106">
        <v>0.20499999999999999</v>
      </c>
      <c r="BQ26" s="106">
        <v>0.99</v>
      </c>
      <c r="BR26" s="106">
        <v>0.42</v>
      </c>
      <c r="BS26" s="106">
        <v>0.33</v>
      </c>
      <c r="BT26" s="106">
        <v>0.307</v>
      </c>
      <c r="BU26" s="106">
        <v>0.31</v>
      </c>
      <c r="BV26" s="106">
        <v>1.02</v>
      </c>
      <c r="BW26" s="106"/>
      <c r="BX26" s="156"/>
      <c r="BY26" s="106">
        <v>0.24</v>
      </c>
      <c r="BZ26" s="106">
        <v>0.64</v>
      </c>
      <c r="CA26" s="106">
        <v>0.96</v>
      </c>
      <c r="CB26" s="106">
        <v>2.37</v>
      </c>
      <c r="CC26" s="106">
        <v>1.32</v>
      </c>
      <c r="CD26" s="156"/>
      <c r="CE26" s="152">
        <v>8.4000000000000005E-2</v>
      </c>
      <c r="CF26" s="106">
        <v>0.33800000000000002</v>
      </c>
      <c r="CG26" s="106">
        <v>0.23699999999999999</v>
      </c>
      <c r="CH26" s="106">
        <v>0.254</v>
      </c>
      <c r="CI26" s="106">
        <v>0.127</v>
      </c>
      <c r="CJ26" s="106">
        <v>0.41899999999999998</v>
      </c>
      <c r="CK26" s="106">
        <v>8.3000000000000004E-2</v>
      </c>
      <c r="CL26" s="106">
        <v>0.156</v>
      </c>
      <c r="CM26" s="106">
        <v>0.215</v>
      </c>
      <c r="CN26" s="106">
        <v>0.373</v>
      </c>
      <c r="CO26" s="106">
        <v>0.29599999999999999</v>
      </c>
      <c r="CP26" s="106">
        <v>0.28000000000000003</v>
      </c>
      <c r="CQ26" s="108" t="s">
        <v>315</v>
      </c>
      <c r="CR26" s="106">
        <v>0.37</v>
      </c>
      <c r="CS26" s="106">
        <v>0.31</v>
      </c>
      <c r="CT26" s="108" t="s">
        <v>315</v>
      </c>
      <c r="CU26" s="106">
        <v>0.46</v>
      </c>
      <c r="CV26" s="106">
        <v>0.27</v>
      </c>
      <c r="CW26" s="108" t="s">
        <v>315</v>
      </c>
      <c r="CX26" s="106">
        <v>0.106</v>
      </c>
      <c r="CY26" s="106">
        <v>0.309</v>
      </c>
      <c r="CZ26" s="106">
        <v>0.06</v>
      </c>
      <c r="DA26" s="106"/>
      <c r="DB26" s="106">
        <v>0.121</v>
      </c>
      <c r="DC26" s="106">
        <v>0.23599999999999999</v>
      </c>
      <c r="DD26" s="106">
        <v>0.33900000000000002</v>
      </c>
      <c r="DE26" s="156"/>
      <c r="DF26" s="106">
        <v>0.92</v>
      </c>
      <c r="DG26" s="106">
        <v>0.8</v>
      </c>
      <c r="DH26" s="106">
        <v>0.69</v>
      </c>
      <c r="DI26" s="108" t="s">
        <v>315</v>
      </c>
      <c r="DJ26" s="106">
        <v>9.0999999999999998E-2</v>
      </c>
      <c r="DK26" s="106">
        <v>3.4000000000000002E-2</v>
      </c>
      <c r="DL26" s="108" t="s">
        <v>315</v>
      </c>
      <c r="DM26" s="106">
        <v>0.25</v>
      </c>
      <c r="DN26" s="108" t="s">
        <v>315</v>
      </c>
      <c r="DO26" s="106">
        <v>0.10299999999999999</v>
      </c>
      <c r="DP26" s="106">
        <v>0.105</v>
      </c>
      <c r="DQ26" s="108" t="s">
        <v>315</v>
      </c>
      <c r="DR26" s="106">
        <v>7.5999999999999998E-2</v>
      </c>
      <c r="DS26" s="106">
        <v>0.13800000000000001</v>
      </c>
      <c r="DT26" s="106">
        <v>4.1000000000000002E-2</v>
      </c>
      <c r="DU26" s="106">
        <v>0.16700000000000001</v>
      </c>
      <c r="DV26" s="106">
        <v>0.20799999999999999</v>
      </c>
      <c r="DW26" s="108" t="s">
        <v>315</v>
      </c>
      <c r="DX26" s="106">
        <v>0.34</v>
      </c>
      <c r="DY26" s="106">
        <v>0.21</v>
      </c>
      <c r="DZ26" s="108" t="s">
        <v>315</v>
      </c>
      <c r="EA26" s="156"/>
      <c r="EB26" s="106">
        <v>0.153</v>
      </c>
      <c r="EC26" s="108" t="s">
        <v>315</v>
      </c>
      <c r="ED26" s="108" t="s">
        <v>315</v>
      </c>
      <c r="EE26" s="108" t="s">
        <v>315</v>
      </c>
      <c r="EF26" s="106">
        <v>0.104</v>
      </c>
      <c r="EG26" s="106">
        <v>0.33</v>
      </c>
      <c r="EH26" s="108" t="s">
        <v>315</v>
      </c>
      <c r="EI26" s="106">
        <v>0.38</v>
      </c>
      <c r="EJ26" s="108" t="s">
        <v>315</v>
      </c>
      <c r="EK26" s="106">
        <v>0.17499999999999999</v>
      </c>
      <c r="EL26" s="106">
        <v>4.1000000000000002E-2</v>
      </c>
      <c r="EM26" s="106">
        <v>0.41</v>
      </c>
      <c r="EN26" s="106">
        <v>0.48</v>
      </c>
      <c r="EO26" s="106">
        <v>0.14000000000000001</v>
      </c>
      <c r="EP26" s="108" t="s">
        <v>315</v>
      </c>
      <c r="EQ26" s="106">
        <v>0.155</v>
      </c>
      <c r="ER26" s="108" t="s">
        <v>315</v>
      </c>
      <c r="ES26" s="108" t="s">
        <v>315</v>
      </c>
      <c r="ET26" s="106">
        <v>0.51</v>
      </c>
      <c r="EU26" s="108" t="s">
        <v>315</v>
      </c>
      <c r="EV26" s="156"/>
      <c r="EW26" s="106"/>
      <c r="EX26" s="106">
        <v>0.68</v>
      </c>
      <c r="EY26" s="106">
        <v>0.46</v>
      </c>
      <c r="EZ26" s="106">
        <v>0.11600000000000001</v>
      </c>
      <c r="FA26" s="108" t="s">
        <v>315</v>
      </c>
      <c r="FB26" s="108" t="s">
        <v>315</v>
      </c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</row>
    <row r="27" spans="1:173" s="110" customFormat="1">
      <c r="A27" s="114" t="s">
        <v>620</v>
      </c>
      <c r="B27" s="25"/>
      <c r="C27" s="151"/>
      <c r="D27" s="106">
        <v>0.4532716495596022</v>
      </c>
      <c r="E27" s="181"/>
      <c r="F27" s="106">
        <v>0.16916666666666666</v>
      </c>
      <c r="G27" s="109" t="s">
        <v>303</v>
      </c>
      <c r="H27" s="148"/>
      <c r="I27" s="106" t="s">
        <v>300</v>
      </c>
      <c r="J27" s="106">
        <v>0.56852525887301719</v>
      </c>
      <c r="K27" s="106">
        <v>0.92928847604026965</v>
      </c>
      <c r="L27" s="106" t="s">
        <v>315</v>
      </c>
      <c r="M27" s="106" t="s">
        <v>315</v>
      </c>
      <c r="N27" s="106" t="s">
        <v>315</v>
      </c>
      <c r="O27" s="106" t="s">
        <v>315</v>
      </c>
      <c r="P27" s="106" t="s">
        <v>315</v>
      </c>
      <c r="Q27" s="106" t="s">
        <v>315</v>
      </c>
      <c r="R27" s="106">
        <v>0.124</v>
      </c>
      <c r="S27" s="106" t="s">
        <v>315</v>
      </c>
      <c r="T27" s="106">
        <v>0.82269964682574936</v>
      </c>
      <c r="U27" s="152">
        <v>7.3001399010574639</v>
      </c>
      <c r="V27" s="152">
        <v>12.173947957223962</v>
      </c>
      <c r="W27" s="152">
        <v>36.290129221151808</v>
      </c>
      <c r="X27" s="152">
        <v>30.488327435024711</v>
      </c>
      <c r="Y27" s="106">
        <v>2.2260329187496644</v>
      </c>
      <c r="Z27" s="152">
        <v>2.5790829473017327</v>
      </c>
      <c r="AA27" s="106">
        <v>17.972797550999275</v>
      </c>
      <c r="AB27" s="106" t="s">
        <v>315</v>
      </c>
      <c r="AC27" s="152">
        <v>2.79</v>
      </c>
      <c r="AD27" s="106">
        <v>16.71</v>
      </c>
      <c r="AE27" s="106">
        <v>0.56586801120837071</v>
      </c>
      <c r="AF27" s="108" t="s">
        <v>315</v>
      </c>
      <c r="AG27" s="108" t="s">
        <v>315</v>
      </c>
      <c r="AH27" s="108" t="s">
        <v>315</v>
      </c>
      <c r="AI27" s="156"/>
      <c r="AJ27" s="106">
        <v>0.20200000000000001</v>
      </c>
      <c r="AK27" s="106">
        <v>0.17299999999999999</v>
      </c>
      <c r="AL27" s="106">
        <v>0.10299999999999999</v>
      </c>
      <c r="AM27" s="106">
        <v>0.20200000000000001</v>
      </c>
      <c r="AN27" s="106">
        <v>7.1999999999999995E-2</v>
      </c>
      <c r="AO27" s="106"/>
      <c r="AP27" s="106">
        <v>0.11899999999999999</v>
      </c>
      <c r="AQ27" s="106">
        <v>8.8999999999999996E-2</v>
      </c>
      <c r="AR27" s="106"/>
      <c r="AS27" s="106">
        <v>6.3E-2</v>
      </c>
      <c r="AT27" s="106">
        <v>0.105</v>
      </c>
      <c r="AU27" s="106">
        <v>7.1999999999999995E-2</v>
      </c>
      <c r="AV27" s="106">
        <v>5.1999999999999998E-2</v>
      </c>
      <c r="AW27" s="106">
        <v>0.09</v>
      </c>
      <c r="AX27" s="106">
        <v>4.5999999999999999E-2</v>
      </c>
      <c r="AY27" s="106">
        <v>6.8000000000000005E-2</v>
      </c>
      <c r="AZ27" s="106">
        <v>9.4E-2</v>
      </c>
      <c r="BA27" s="106"/>
      <c r="BB27" s="106">
        <v>5.8999999999999997E-2</v>
      </c>
      <c r="BC27" s="106">
        <v>0.18099999999999999</v>
      </c>
      <c r="BD27" s="106">
        <v>7.0999999999999994E-2</v>
      </c>
      <c r="BE27" s="106">
        <v>0.24</v>
      </c>
      <c r="BF27" s="106">
        <v>0.1</v>
      </c>
      <c r="BG27" s="108" t="s">
        <v>315</v>
      </c>
      <c r="BH27" s="156"/>
      <c r="BI27" s="108" t="s">
        <v>315</v>
      </c>
      <c r="BJ27" s="108" t="s">
        <v>315</v>
      </c>
      <c r="BK27" s="108" t="s">
        <v>315</v>
      </c>
      <c r="BL27" s="106">
        <v>0.85</v>
      </c>
      <c r="BM27" s="106">
        <v>0.106</v>
      </c>
      <c r="BN27" s="106"/>
      <c r="BO27" s="156"/>
      <c r="BP27" s="106">
        <v>1.39</v>
      </c>
      <c r="BQ27" s="106">
        <v>1.91</v>
      </c>
      <c r="BR27" s="106">
        <v>2.84</v>
      </c>
      <c r="BS27" s="106">
        <v>0.438</v>
      </c>
      <c r="BT27" s="106">
        <v>0.50900000000000001</v>
      </c>
      <c r="BU27" s="106">
        <v>0.47799999999999998</v>
      </c>
      <c r="BV27" s="106">
        <v>0.48599999999999999</v>
      </c>
      <c r="BW27" s="106"/>
      <c r="BX27" s="156"/>
      <c r="BY27" s="106">
        <v>30.51</v>
      </c>
      <c r="BZ27" s="106">
        <v>40.79</v>
      </c>
      <c r="CA27" s="106">
        <v>90.98</v>
      </c>
      <c r="CB27" s="106">
        <v>131.94999999999999</v>
      </c>
      <c r="CC27" s="106">
        <v>79.040000000000006</v>
      </c>
      <c r="CD27" s="156"/>
      <c r="CE27" s="106">
        <v>5.2999999999999999E-2</v>
      </c>
      <c r="CF27" s="106">
        <v>0.161</v>
      </c>
      <c r="CG27" s="106">
        <v>0.43</v>
      </c>
      <c r="CH27" s="106">
        <v>5.8999999999999997E-2</v>
      </c>
      <c r="CI27" s="106">
        <v>2.1</v>
      </c>
      <c r="CJ27" s="106">
        <v>0.53</v>
      </c>
      <c r="CK27" s="106">
        <v>1.2509999999999999</v>
      </c>
      <c r="CL27" s="106">
        <v>1.1180000000000001</v>
      </c>
      <c r="CM27" s="106">
        <v>2.84</v>
      </c>
      <c r="CN27" s="106">
        <v>0.26600000000000001</v>
      </c>
      <c r="CO27" s="106">
        <v>0.27</v>
      </c>
      <c r="CP27" s="108" t="s">
        <v>315</v>
      </c>
      <c r="CQ27" s="108" t="s">
        <v>315</v>
      </c>
      <c r="CR27" s="106">
        <v>0.06</v>
      </c>
      <c r="CS27" s="106">
        <v>5.5E-2</v>
      </c>
      <c r="CT27" s="108" t="s">
        <v>315</v>
      </c>
      <c r="CU27" s="108" t="s">
        <v>315</v>
      </c>
      <c r="CV27" s="108" t="s">
        <v>315</v>
      </c>
      <c r="CW27" s="108" t="s">
        <v>315</v>
      </c>
      <c r="CX27" s="106">
        <v>6.2E-2</v>
      </c>
      <c r="CY27" s="106">
        <v>0.189</v>
      </c>
      <c r="CZ27" s="106">
        <v>9.2999999999999999E-2</v>
      </c>
      <c r="DA27" s="106">
        <v>0.20300000000000001</v>
      </c>
      <c r="DB27" s="106">
        <v>8.4000000000000005E-2</v>
      </c>
      <c r="DC27" s="106">
        <v>1.357</v>
      </c>
      <c r="DD27" s="106">
        <v>0.65200000000000002</v>
      </c>
      <c r="DE27" s="156"/>
      <c r="DF27" s="108" t="s">
        <v>315</v>
      </c>
      <c r="DG27" s="108" t="s">
        <v>315</v>
      </c>
      <c r="DH27" s="106">
        <v>7.0999999999999994E-2</v>
      </c>
      <c r="DI27" s="108" t="s">
        <v>315</v>
      </c>
      <c r="DJ27" s="106">
        <v>0.05</v>
      </c>
      <c r="DK27" s="106">
        <v>3.1E-2</v>
      </c>
      <c r="DL27" s="106">
        <v>0.313</v>
      </c>
      <c r="DM27" s="106">
        <v>0.20200000000000001</v>
      </c>
      <c r="DN27" s="108" t="s">
        <v>315</v>
      </c>
      <c r="DO27" s="108" t="s">
        <v>315</v>
      </c>
      <c r="DP27" s="106">
        <v>4.2000000000000003E-2</v>
      </c>
      <c r="DQ27" s="108" t="s">
        <v>315</v>
      </c>
      <c r="DR27" s="106">
        <v>2.4E-2</v>
      </c>
      <c r="DS27" s="106">
        <v>0.63100000000000001</v>
      </c>
      <c r="DT27" s="106">
        <v>0.47899999999999998</v>
      </c>
      <c r="DU27" s="106">
        <v>0.61799999999999999</v>
      </c>
      <c r="DV27" s="106">
        <v>6.3E-2</v>
      </c>
      <c r="DW27" s="108" t="s">
        <v>315</v>
      </c>
      <c r="DX27" s="108" t="s">
        <v>315</v>
      </c>
      <c r="DY27" s="108" t="s">
        <v>315</v>
      </c>
      <c r="DZ27" s="106">
        <v>6.7000000000000004E-2</v>
      </c>
      <c r="EA27" s="156"/>
      <c r="EB27" s="106">
        <v>0.57499999999999996</v>
      </c>
      <c r="EC27" s="106">
        <v>0.22</v>
      </c>
      <c r="ED27" s="106">
        <v>0.78700000000000003</v>
      </c>
      <c r="EE27" s="106">
        <v>0.26800000000000002</v>
      </c>
      <c r="EF27" s="106">
        <v>0.82499999999999996</v>
      </c>
      <c r="EG27" s="106">
        <v>0.754</v>
      </c>
      <c r="EH27" s="108" t="s">
        <v>315</v>
      </c>
      <c r="EI27" s="106">
        <v>0.79</v>
      </c>
      <c r="EJ27" s="106">
        <v>0.63600000000000001</v>
      </c>
      <c r="EK27" s="106">
        <v>7.3999999999999996E-2</v>
      </c>
      <c r="EL27" s="106">
        <v>0.154</v>
      </c>
      <c r="EM27" s="106">
        <v>0.442</v>
      </c>
      <c r="EN27" s="106">
        <v>0.41</v>
      </c>
      <c r="EO27" s="108" t="s">
        <v>315</v>
      </c>
      <c r="EP27" s="108" t="s">
        <v>315</v>
      </c>
      <c r="EQ27" s="106">
        <v>0.51200000000000001</v>
      </c>
      <c r="ER27" s="106">
        <v>0.19400000000000001</v>
      </c>
      <c r="ES27" s="106">
        <v>0.621</v>
      </c>
      <c r="ET27" s="106">
        <v>0.68500000000000005</v>
      </c>
      <c r="EU27" s="106">
        <v>3.6999999999999998E-2</v>
      </c>
      <c r="EV27" s="156"/>
      <c r="EW27" s="106">
        <v>0.16700000000000001</v>
      </c>
      <c r="EX27" s="108" t="s">
        <v>315</v>
      </c>
      <c r="EY27" s="108" t="s">
        <v>315</v>
      </c>
      <c r="EZ27" s="108" t="s">
        <v>315</v>
      </c>
      <c r="FA27" s="106">
        <v>0.08</v>
      </c>
      <c r="FB27" s="108" t="s">
        <v>315</v>
      </c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</row>
    <row r="28" spans="1:173" s="110" customFormat="1">
      <c r="A28" s="114" t="s">
        <v>318</v>
      </c>
      <c r="B28" s="109"/>
      <c r="C28" s="151"/>
      <c r="D28" s="106">
        <v>1.1695325699716657</v>
      </c>
      <c r="E28" s="181"/>
      <c r="F28" s="106">
        <v>0.26038750000000005</v>
      </c>
      <c r="G28" s="109" t="s">
        <v>314</v>
      </c>
      <c r="H28" s="148"/>
      <c r="I28" s="106" t="s">
        <v>300</v>
      </c>
      <c r="J28" s="106" t="s">
        <v>300</v>
      </c>
      <c r="K28" s="106" t="s">
        <v>300</v>
      </c>
      <c r="L28" s="106" t="s">
        <v>315</v>
      </c>
      <c r="M28" s="106" t="s">
        <v>315</v>
      </c>
      <c r="N28" s="106" t="s">
        <v>315</v>
      </c>
      <c r="O28" s="106" t="s">
        <v>315</v>
      </c>
      <c r="P28" s="106" t="s">
        <v>315</v>
      </c>
      <c r="Q28" s="106" t="s">
        <v>315</v>
      </c>
      <c r="R28" s="106" t="s">
        <v>315</v>
      </c>
      <c r="S28" s="106" t="s">
        <v>315</v>
      </c>
      <c r="T28" s="106" t="s">
        <v>315</v>
      </c>
      <c r="U28" s="152">
        <v>3.4221115798965669</v>
      </c>
      <c r="V28" s="152">
        <v>105.59934812879516</v>
      </c>
      <c r="W28" s="152">
        <v>24.601054520733776</v>
      </c>
      <c r="X28" s="152">
        <v>30.36144610864006</v>
      </c>
      <c r="Y28" s="108" t="s">
        <v>315</v>
      </c>
      <c r="Z28" s="152">
        <v>7.7851930413114792</v>
      </c>
      <c r="AA28" s="106" t="s">
        <v>315</v>
      </c>
      <c r="AB28" s="106" t="s">
        <v>315</v>
      </c>
      <c r="AC28" s="152">
        <v>0.108</v>
      </c>
      <c r="AD28" s="106" t="s">
        <v>315</v>
      </c>
      <c r="AE28" s="106">
        <v>35.075825191286675</v>
      </c>
      <c r="AF28" s="106">
        <v>31.748212568076671</v>
      </c>
      <c r="AG28" s="106">
        <v>24.02</v>
      </c>
      <c r="AH28" s="106">
        <v>23.3</v>
      </c>
      <c r="AI28" s="156"/>
      <c r="AJ28" s="106">
        <v>12.23</v>
      </c>
      <c r="AK28" s="106">
        <v>12.82</v>
      </c>
      <c r="AL28" s="106">
        <v>11.39</v>
      </c>
      <c r="AM28" s="106">
        <v>12.28</v>
      </c>
      <c r="AN28" s="106">
        <v>12.38</v>
      </c>
      <c r="AO28" s="106">
        <v>13.35</v>
      </c>
      <c r="AP28" s="106">
        <v>10.3</v>
      </c>
      <c r="AQ28" s="106">
        <v>13.99</v>
      </c>
      <c r="AR28" s="106">
        <v>11.65</v>
      </c>
      <c r="AS28" s="106">
        <v>9.67</v>
      </c>
      <c r="AT28" s="106">
        <v>11.23</v>
      </c>
      <c r="AU28" s="106">
        <v>11.94</v>
      </c>
      <c r="AV28" s="106">
        <v>10.99</v>
      </c>
      <c r="AW28" s="106">
        <v>10.64</v>
      </c>
      <c r="AX28" s="106">
        <v>12.37</v>
      </c>
      <c r="AY28" s="106">
        <v>9.44</v>
      </c>
      <c r="AZ28" s="106">
        <v>11.39</v>
      </c>
      <c r="BA28" s="106">
        <v>10.29</v>
      </c>
      <c r="BB28" s="106">
        <v>13.88</v>
      </c>
      <c r="BC28" s="106">
        <v>74.59</v>
      </c>
      <c r="BD28" s="106">
        <v>13.05</v>
      </c>
      <c r="BE28" s="106">
        <v>13.37</v>
      </c>
      <c r="BF28" s="106">
        <v>13.56</v>
      </c>
      <c r="BG28" s="106">
        <v>12.31</v>
      </c>
      <c r="BH28" s="156"/>
      <c r="BI28" s="106">
        <v>22.82</v>
      </c>
      <c r="BJ28" s="106">
        <v>22.04</v>
      </c>
      <c r="BK28" s="106">
        <v>32.31</v>
      </c>
      <c r="BL28" s="106">
        <v>55.08</v>
      </c>
      <c r="BM28" s="106">
        <v>19.88</v>
      </c>
      <c r="BN28" s="106">
        <v>51.36</v>
      </c>
      <c r="BO28" s="156"/>
      <c r="BP28" s="106">
        <v>23.71</v>
      </c>
      <c r="BQ28" s="106">
        <v>28.89</v>
      </c>
      <c r="BR28" s="106">
        <v>35.47</v>
      </c>
      <c r="BS28" s="106">
        <v>18.8</v>
      </c>
      <c r="BT28" s="106">
        <v>25.7</v>
      </c>
      <c r="BU28" s="106">
        <v>20.58</v>
      </c>
      <c r="BV28" s="106">
        <v>19.18</v>
      </c>
      <c r="BW28" s="106">
        <v>35.1</v>
      </c>
      <c r="BX28" s="156"/>
      <c r="BY28" s="106">
        <v>12.33</v>
      </c>
      <c r="BZ28" s="106">
        <v>14.6</v>
      </c>
      <c r="CA28" s="106">
        <v>19.45</v>
      </c>
      <c r="CB28" s="106">
        <v>23.91</v>
      </c>
      <c r="CC28" s="106">
        <v>43.04</v>
      </c>
      <c r="CD28" s="156"/>
      <c r="CE28" s="152">
        <v>6.86</v>
      </c>
      <c r="CF28" s="106">
        <v>8.0299999999999994</v>
      </c>
      <c r="CG28" s="106">
        <v>7.2</v>
      </c>
      <c r="CH28" s="106">
        <v>7.34</v>
      </c>
      <c r="CI28" s="106">
        <v>7.41</v>
      </c>
      <c r="CJ28" s="106">
        <v>8</v>
      </c>
      <c r="CK28" s="106">
        <v>9.06</v>
      </c>
      <c r="CL28" s="106">
        <v>5.95</v>
      </c>
      <c r="CM28" s="106">
        <v>6.78</v>
      </c>
      <c r="CN28" s="106">
        <v>8.56</v>
      </c>
      <c r="CO28" s="106">
        <v>7.93</v>
      </c>
      <c r="CP28" s="106">
        <v>5.34</v>
      </c>
      <c r="CQ28" s="152">
        <v>6.15</v>
      </c>
      <c r="CR28" s="106">
        <v>5.22</v>
      </c>
      <c r="CS28" s="106">
        <v>6.78</v>
      </c>
      <c r="CT28" s="106">
        <v>5.51</v>
      </c>
      <c r="CU28" s="106">
        <v>9.44</v>
      </c>
      <c r="CV28" s="106">
        <v>5.4</v>
      </c>
      <c r="CW28" s="106">
        <v>5.91</v>
      </c>
      <c r="CX28" s="106">
        <v>3.76</v>
      </c>
      <c r="CY28" s="106">
        <v>6.86</v>
      </c>
      <c r="CZ28" s="106">
        <v>3.86</v>
      </c>
      <c r="DA28" s="106">
        <v>8</v>
      </c>
      <c r="DB28" s="106">
        <v>5.98</v>
      </c>
      <c r="DC28" s="106">
        <v>5.88</v>
      </c>
      <c r="DD28" s="106">
        <v>6.98</v>
      </c>
      <c r="DE28" s="156"/>
      <c r="DF28" s="106">
        <v>19.72</v>
      </c>
      <c r="DG28" s="106">
        <v>9.34</v>
      </c>
      <c r="DH28" s="106">
        <v>13.85</v>
      </c>
      <c r="DI28" s="106">
        <v>6.57</v>
      </c>
      <c r="DJ28" s="106">
        <v>5.85</v>
      </c>
      <c r="DK28" s="106">
        <v>7.22</v>
      </c>
      <c r="DL28" s="106">
        <v>10.94</v>
      </c>
      <c r="DM28" s="106">
        <v>15.3</v>
      </c>
      <c r="DN28" s="106">
        <v>6.39</v>
      </c>
      <c r="DO28" s="106">
        <v>6.16</v>
      </c>
      <c r="DP28" s="106">
        <v>5.08</v>
      </c>
      <c r="DQ28" s="106">
        <v>4.68</v>
      </c>
      <c r="DR28" s="106">
        <v>5.68</v>
      </c>
      <c r="DS28" s="106">
        <v>8.8800000000000008</v>
      </c>
      <c r="DT28" s="106">
        <v>5.39</v>
      </c>
      <c r="DU28" s="106">
        <v>6.85</v>
      </c>
      <c r="DV28" s="106">
        <v>6.51</v>
      </c>
      <c r="DW28" s="106">
        <v>7.37</v>
      </c>
      <c r="DX28" s="106">
        <v>11.61</v>
      </c>
      <c r="DY28" s="106">
        <v>9.77</v>
      </c>
      <c r="DZ28" s="106">
        <v>7.09</v>
      </c>
      <c r="EA28" s="156"/>
      <c r="EB28" s="106">
        <v>12.84</v>
      </c>
      <c r="EC28" s="106">
        <v>7.72</v>
      </c>
      <c r="ED28" s="106">
        <v>12.42</v>
      </c>
      <c r="EE28" s="106">
        <v>8.1300000000000008</v>
      </c>
      <c r="EF28" s="106">
        <v>12.75</v>
      </c>
      <c r="EG28" s="106">
        <v>13.01</v>
      </c>
      <c r="EH28" s="106">
        <v>6.77</v>
      </c>
      <c r="EI28" s="106">
        <v>5.99</v>
      </c>
      <c r="EJ28" s="106">
        <v>6.02</v>
      </c>
      <c r="EK28" s="106">
        <v>7.75</v>
      </c>
      <c r="EL28" s="106">
        <v>6.81</v>
      </c>
      <c r="EM28" s="106">
        <v>6.82</v>
      </c>
      <c r="EN28" s="106">
        <v>8.24</v>
      </c>
      <c r="EO28" s="106">
        <v>9.18</v>
      </c>
      <c r="EP28" s="106">
        <v>6.95</v>
      </c>
      <c r="EQ28" s="106">
        <v>7.69</v>
      </c>
      <c r="ER28" s="106">
        <v>6.73</v>
      </c>
      <c r="ES28" s="106">
        <v>6.91</v>
      </c>
      <c r="ET28" s="106">
        <v>6.78</v>
      </c>
      <c r="EU28" s="106">
        <v>6.41</v>
      </c>
      <c r="EV28" s="156"/>
      <c r="EW28" s="106">
        <v>5.4</v>
      </c>
      <c r="EX28" s="106">
        <v>4.1100000000000003</v>
      </c>
      <c r="EY28" s="106">
        <v>4.63</v>
      </c>
      <c r="EZ28" s="106">
        <v>4.5999999999999996</v>
      </c>
      <c r="FA28" s="106">
        <v>3.36</v>
      </c>
      <c r="FB28" s="106">
        <v>3.24</v>
      </c>
      <c r="FC28" s="15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</row>
    <row r="29" spans="1:173" s="110" customFormat="1">
      <c r="A29" s="114" t="s">
        <v>60</v>
      </c>
      <c r="B29" s="109"/>
      <c r="C29" s="151"/>
      <c r="D29" s="106">
        <v>8.8140477826332123E-2</v>
      </c>
      <c r="E29" s="181"/>
      <c r="F29" s="106">
        <v>2.9899999999999999E-2</v>
      </c>
      <c r="G29" s="109" t="s">
        <v>314</v>
      </c>
      <c r="H29" s="148"/>
      <c r="I29" s="106">
        <v>1.3589558712255354</v>
      </c>
      <c r="J29" s="106">
        <v>0.37782795646400308</v>
      </c>
      <c r="K29" s="106">
        <v>0.14106413229255299</v>
      </c>
      <c r="L29" s="106">
        <v>2.99</v>
      </c>
      <c r="M29" s="106">
        <v>53.23</v>
      </c>
      <c r="N29" s="106">
        <v>5.2</v>
      </c>
      <c r="O29" s="106">
        <v>45.95</v>
      </c>
      <c r="P29" s="106">
        <v>0.26400000000000001</v>
      </c>
      <c r="Q29" s="106">
        <v>0.52</v>
      </c>
      <c r="R29" s="106" t="s">
        <v>315</v>
      </c>
      <c r="S29" s="106">
        <v>3.7</v>
      </c>
      <c r="T29" s="106">
        <v>41.93211412559986</v>
      </c>
      <c r="U29" s="152">
        <v>126.34739021696299</v>
      </c>
      <c r="V29" s="152">
        <v>287.43844076903719</v>
      </c>
      <c r="W29" s="152">
        <v>139.42511448771739</v>
      </c>
      <c r="X29" s="152">
        <v>86.333720492632466</v>
      </c>
      <c r="Y29" s="106">
        <v>2.5835932920924018</v>
      </c>
      <c r="Z29" s="152">
        <v>299.87188769748218</v>
      </c>
      <c r="AA29" s="106">
        <v>26.126489926597632</v>
      </c>
      <c r="AB29" s="106">
        <v>47.81</v>
      </c>
      <c r="AC29" s="152">
        <v>11.23</v>
      </c>
      <c r="AD29" s="106">
        <v>81.790000000000006</v>
      </c>
      <c r="AE29" s="106">
        <v>182.50322684922995</v>
      </c>
      <c r="AF29" s="106">
        <v>80.643982518705272</v>
      </c>
      <c r="AG29" s="106">
        <v>120.8</v>
      </c>
      <c r="AH29" s="106">
        <v>289.93</v>
      </c>
      <c r="AI29" s="156"/>
      <c r="AJ29" s="106">
        <v>71.42</v>
      </c>
      <c r="AK29" s="106">
        <v>77.59</v>
      </c>
      <c r="AL29" s="106">
        <v>46.79</v>
      </c>
      <c r="AM29" s="106">
        <v>71.75</v>
      </c>
      <c r="AN29" s="106">
        <v>28.44</v>
      </c>
      <c r="AO29" s="106">
        <v>28.71</v>
      </c>
      <c r="AP29" s="106">
        <v>27.17</v>
      </c>
      <c r="AQ29" s="106">
        <v>56.78</v>
      </c>
      <c r="AR29" s="106">
        <v>26.9</v>
      </c>
      <c r="AS29" s="106">
        <v>106.8</v>
      </c>
      <c r="AT29" s="106">
        <v>18.440000000000001</v>
      </c>
      <c r="AU29" s="106">
        <v>27.13</v>
      </c>
      <c r="AV29" s="106">
        <v>17.239999999999998</v>
      </c>
      <c r="AW29" s="106">
        <v>206.84</v>
      </c>
      <c r="AX29" s="106">
        <v>76.7</v>
      </c>
      <c r="AY29" s="106">
        <v>18.399999999999999</v>
      </c>
      <c r="AZ29" s="106">
        <v>43.16</v>
      </c>
      <c r="BA29" s="106">
        <v>64.959999999999994</v>
      </c>
      <c r="BB29" s="106">
        <v>99.33</v>
      </c>
      <c r="BC29" s="106">
        <v>100.56</v>
      </c>
      <c r="BD29" s="106">
        <v>20.16</v>
      </c>
      <c r="BE29" s="106">
        <v>46.64</v>
      </c>
      <c r="BF29" s="106">
        <v>109.51</v>
      </c>
      <c r="BG29" s="106">
        <v>29.08</v>
      </c>
      <c r="BH29" s="156"/>
      <c r="BI29" s="106">
        <v>120.55</v>
      </c>
      <c r="BJ29" s="106">
        <v>8.07</v>
      </c>
      <c r="BK29" s="106">
        <v>82.86</v>
      </c>
      <c r="BL29" s="106">
        <v>77.48</v>
      </c>
      <c r="BM29" s="106">
        <v>248.91</v>
      </c>
      <c r="BN29" s="106">
        <v>37.07</v>
      </c>
      <c r="BO29" s="156"/>
      <c r="BP29" s="106">
        <v>14.25</v>
      </c>
      <c r="BQ29" s="106">
        <v>25.04</v>
      </c>
      <c r="BR29" s="106">
        <v>46.93</v>
      </c>
      <c r="BS29" s="106">
        <v>16.57</v>
      </c>
      <c r="BT29" s="106">
        <v>27.01</v>
      </c>
      <c r="BU29" s="106">
        <v>13.55</v>
      </c>
      <c r="BV29" s="106">
        <v>51.12</v>
      </c>
      <c r="BW29" s="106">
        <v>23.01</v>
      </c>
      <c r="BX29" s="156"/>
      <c r="BY29" s="106">
        <v>44.99</v>
      </c>
      <c r="BZ29" s="106">
        <v>85.13</v>
      </c>
      <c r="CA29" s="106">
        <v>150.13</v>
      </c>
      <c r="CB29" s="106">
        <v>166.01</v>
      </c>
      <c r="CC29" s="106">
        <v>397.97</v>
      </c>
      <c r="CD29" s="156"/>
      <c r="CE29" s="152">
        <v>6.59</v>
      </c>
      <c r="CF29" s="106">
        <v>22.74</v>
      </c>
      <c r="CG29" s="106">
        <v>92.85</v>
      </c>
      <c r="CH29" s="106">
        <v>27.96</v>
      </c>
      <c r="CI29" s="106">
        <v>43.35</v>
      </c>
      <c r="CJ29" s="106">
        <v>72.84</v>
      </c>
      <c r="CK29" s="106">
        <v>49.55</v>
      </c>
      <c r="CL29" s="106">
        <v>46.41</v>
      </c>
      <c r="CM29" s="106">
        <v>38.75</v>
      </c>
      <c r="CN29" s="106">
        <v>42.14</v>
      </c>
      <c r="CO29" s="106">
        <v>10.75</v>
      </c>
      <c r="CP29" s="106">
        <v>1.01</v>
      </c>
      <c r="CQ29" s="152">
        <v>1.21</v>
      </c>
      <c r="CR29" s="106">
        <v>1.51</v>
      </c>
      <c r="CS29" s="106">
        <v>1.34</v>
      </c>
      <c r="CT29" s="106">
        <v>1.18</v>
      </c>
      <c r="CU29" s="106">
        <v>1.21</v>
      </c>
      <c r="CV29" s="106">
        <v>1.46</v>
      </c>
      <c r="CW29" s="106">
        <v>1.1200000000000001</v>
      </c>
      <c r="CX29" s="106">
        <v>0.72</v>
      </c>
      <c r="CY29" s="106">
        <v>0.67</v>
      </c>
      <c r="CZ29" s="106">
        <v>0.87</v>
      </c>
      <c r="DA29" s="106">
        <v>1.42</v>
      </c>
      <c r="DB29" s="106">
        <v>0.69</v>
      </c>
      <c r="DC29" s="106">
        <v>22.56</v>
      </c>
      <c r="DD29" s="106">
        <v>13.12</v>
      </c>
      <c r="DE29" s="156"/>
      <c r="DF29" s="106">
        <v>4.16</v>
      </c>
      <c r="DG29" s="106">
        <v>1.762</v>
      </c>
      <c r="DH29" s="106">
        <v>4.2</v>
      </c>
      <c r="DI29" s="106">
        <v>3.06</v>
      </c>
      <c r="DJ29" s="106">
        <v>2.0720000000000001</v>
      </c>
      <c r="DK29" s="106">
        <v>2.0539999999999998</v>
      </c>
      <c r="DL29" s="106">
        <v>6.91</v>
      </c>
      <c r="DM29" s="106">
        <v>7.08</v>
      </c>
      <c r="DN29" s="106">
        <v>2.0699999999999998</v>
      </c>
      <c r="DO29" s="106">
        <v>2.13</v>
      </c>
      <c r="DP29" s="106">
        <v>5.52</v>
      </c>
      <c r="DQ29" s="106">
        <v>3.36</v>
      </c>
      <c r="DR29" s="106">
        <v>5.98</v>
      </c>
      <c r="DS29" s="106">
        <v>4.82</v>
      </c>
      <c r="DT29" s="106">
        <v>8.73</v>
      </c>
      <c r="DU29" s="106">
        <v>5.67</v>
      </c>
      <c r="DV29" s="106">
        <v>9.7200000000000006</v>
      </c>
      <c r="DW29" s="106">
        <v>10.79</v>
      </c>
      <c r="DX29" s="106">
        <v>9.7899999999999991</v>
      </c>
      <c r="DY29" s="106">
        <v>8.75</v>
      </c>
      <c r="DZ29" s="106">
        <v>1.78</v>
      </c>
      <c r="EA29" s="156"/>
      <c r="EB29" s="106">
        <v>25.39</v>
      </c>
      <c r="EC29" s="106">
        <v>7.03</v>
      </c>
      <c r="ED29" s="106">
        <v>15.68</v>
      </c>
      <c r="EE29" s="106">
        <v>15.93</v>
      </c>
      <c r="EF29" s="106">
        <v>13.81</v>
      </c>
      <c r="EG29" s="106">
        <v>30.58</v>
      </c>
      <c r="EH29" s="106">
        <v>1.44</v>
      </c>
      <c r="EI29" s="106">
        <v>1.4</v>
      </c>
      <c r="EJ29" s="106">
        <v>1.145</v>
      </c>
      <c r="EK29" s="106">
        <v>2.3199999999999998</v>
      </c>
      <c r="EL29" s="106">
        <v>3.44</v>
      </c>
      <c r="EM29" s="106">
        <v>2.37</v>
      </c>
      <c r="EN29" s="106">
        <v>0.56000000000000005</v>
      </c>
      <c r="EO29" s="106">
        <v>4.21</v>
      </c>
      <c r="EP29" s="106">
        <v>0.94399999999999995</v>
      </c>
      <c r="EQ29" s="106">
        <v>1.58</v>
      </c>
      <c r="ER29" s="106">
        <v>1.37</v>
      </c>
      <c r="ES29" s="106">
        <v>1.52</v>
      </c>
      <c r="ET29" s="106">
        <v>6.79</v>
      </c>
      <c r="EU29" s="106">
        <v>2.63</v>
      </c>
      <c r="EV29" s="156"/>
      <c r="EW29" s="106">
        <v>3.35</v>
      </c>
      <c r="EX29" s="106">
        <v>2.76</v>
      </c>
      <c r="EY29" s="106">
        <v>0.39700000000000002</v>
      </c>
      <c r="EZ29" s="106">
        <v>0.51900000000000002</v>
      </c>
      <c r="FA29" s="106">
        <v>0.24299999999999999</v>
      </c>
      <c r="FB29" s="106">
        <v>4.37</v>
      </c>
      <c r="FC29" s="15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</row>
    <row r="30" spans="1:173" s="110" customFormat="1">
      <c r="A30" s="114" t="s">
        <v>319</v>
      </c>
      <c r="B30" s="109"/>
      <c r="C30" s="151"/>
      <c r="D30" s="106">
        <v>8.1100036505908885E-2</v>
      </c>
      <c r="E30" s="181"/>
      <c r="F30" s="112" t="s">
        <v>301</v>
      </c>
      <c r="G30" s="109" t="s">
        <v>301</v>
      </c>
      <c r="H30" s="148"/>
      <c r="I30" s="106" t="s">
        <v>300</v>
      </c>
      <c r="J30" s="106" t="s">
        <v>300</v>
      </c>
      <c r="K30" s="106" t="s">
        <v>315</v>
      </c>
      <c r="L30" s="106" t="s">
        <v>301</v>
      </c>
      <c r="M30" s="106" t="s">
        <v>301</v>
      </c>
      <c r="N30" s="106" t="s">
        <v>301</v>
      </c>
      <c r="O30" s="106" t="s">
        <v>301</v>
      </c>
      <c r="P30" s="106" t="s">
        <v>301</v>
      </c>
      <c r="Q30" s="106" t="s">
        <v>301</v>
      </c>
      <c r="R30" s="106" t="s">
        <v>301</v>
      </c>
      <c r="S30" s="106" t="s">
        <v>301</v>
      </c>
      <c r="T30" s="106">
        <v>26.11072944810336</v>
      </c>
      <c r="U30" s="152">
        <v>7.8293810468700649</v>
      </c>
      <c r="V30" s="152">
        <v>24.752164323060324</v>
      </c>
      <c r="W30" s="152">
        <v>27.498179048585449</v>
      </c>
      <c r="X30" s="152">
        <v>12.569495007451073</v>
      </c>
      <c r="Y30" s="106">
        <v>1.6300789757397294</v>
      </c>
      <c r="Z30" s="152">
        <v>11.091744451159677</v>
      </c>
      <c r="AA30" s="106">
        <v>6.9181914644798317</v>
      </c>
      <c r="AB30" s="106" t="s">
        <v>301</v>
      </c>
      <c r="AC30" s="106" t="s">
        <v>301</v>
      </c>
      <c r="AD30" s="106" t="s">
        <v>301</v>
      </c>
      <c r="AE30" s="106">
        <v>183.07251876247599</v>
      </c>
      <c r="AF30" s="106">
        <v>125.18249220562222</v>
      </c>
      <c r="AG30" s="106" t="s">
        <v>301</v>
      </c>
      <c r="AH30" s="106" t="s">
        <v>301</v>
      </c>
      <c r="AI30" s="156"/>
      <c r="AJ30" s="106" t="s">
        <v>301</v>
      </c>
      <c r="AK30" s="106" t="s">
        <v>301</v>
      </c>
      <c r="AL30" s="106" t="s">
        <v>301</v>
      </c>
      <c r="AM30" s="106" t="s">
        <v>301</v>
      </c>
      <c r="AN30" s="106" t="s">
        <v>301</v>
      </c>
      <c r="AO30" s="106" t="s">
        <v>301</v>
      </c>
      <c r="AP30" s="106" t="s">
        <v>301</v>
      </c>
      <c r="AQ30" s="106" t="s">
        <v>301</v>
      </c>
      <c r="AR30" s="106" t="s">
        <v>301</v>
      </c>
      <c r="AS30" s="106" t="s">
        <v>301</v>
      </c>
      <c r="AT30" s="106" t="s">
        <v>301</v>
      </c>
      <c r="AU30" s="106" t="s">
        <v>301</v>
      </c>
      <c r="AV30" s="106" t="s">
        <v>301</v>
      </c>
      <c r="AW30" s="106" t="s">
        <v>301</v>
      </c>
      <c r="AX30" s="106" t="s">
        <v>301</v>
      </c>
      <c r="AY30" s="106" t="s">
        <v>301</v>
      </c>
      <c r="AZ30" s="106" t="s">
        <v>301</v>
      </c>
      <c r="BA30" s="106" t="s">
        <v>301</v>
      </c>
      <c r="BB30" s="106" t="s">
        <v>301</v>
      </c>
      <c r="BC30" s="106" t="s">
        <v>301</v>
      </c>
      <c r="BD30" s="106" t="s">
        <v>301</v>
      </c>
      <c r="BE30" s="106" t="s">
        <v>301</v>
      </c>
      <c r="BF30" s="106" t="s">
        <v>301</v>
      </c>
      <c r="BG30" s="106" t="s">
        <v>301</v>
      </c>
      <c r="BH30" s="156"/>
      <c r="BI30" s="106" t="s">
        <v>301</v>
      </c>
      <c r="BJ30" s="106" t="s">
        <v>301</v>
      </c>
      <c r="BK30" s="106" t="s">
        <v>301</v>
      </c>
      <c r="BL30" s="106" t="s">
        <v>301</v>
      </c>
      <c r="BM30" s="106" t="s">
        <v>301</v>
      </c>
      <c r="BN30" s="106" t="s">
        <v>301</v>
      </c>
      <c r="BO30" s="156"/>
      <c r="BP30" s="106" t="s">
        <v>301</v>
      </c>
      <c r="BQ30" s="106" t="s">
        <v>301</v>
      </c>
      <c r="BR30" s="106" t="s">
        <v>301</v>
      </c>
      <c r="BS30" s="106" t="s">
        <v>301</v>
      </c>
      <c r="BT30" s="106" t="s">
        <v>301</v>
      </c>
      <c r="BU30" s="106" t="s">
        <v>301</v>
      </c>
      <c r="BV30" s="106" t="s">
        <v>301</v>
      </c>
      <c r="BW30" s="106" t="s">
        <v>301</v>
      </c>
      <c r="BX30" s="156"/>
      <c r="BY30" s="106" t="s">
        <v>301</v>
      </c>
      <c r="BZ30" s="106" t="s">
        <v>301</v>
      </c>
      <c r="CA30" s="106" t="s">
        <v>301</v>
      </c>
      <c r="CB30" s="106" t="s">
        <v>301</v>
      </c>
      <c r="CC30" s="106" t="s">
        <v>301</v>
      </c>
      <c r="CD30" s="156"/>
      <c r="CE30" s="106" t="s">
        <v>301</v>
      </c>
      <c r="CF30" s="106" t="s">
        <v>301</v>
      </c>
      <c r="CG30" s="106" t="s">
        <v>301</v>
      </c>
      <c r="CH30" s="106" t="s">
        <v>301</v>
      </c>
      <c r="CI30" s="106" t="s">
        <v>301</v>
      </c>
      <c r="CJ30" s="106" t="s">
        <v>301</v>
      </c>
      <c r="CK30" s="106" t="s">
        <v>301</v>
      </c>
      <c r="CL30" s="106" t="s">
        <v>301</v>
      </c>
      <c r="CM30" s="106" t="s">
        <v>301</v>
      </c>
      <c r="CN30" s="106" t="s">
        <v>301</v>
      </c>
      <c r="CO30" s="106" t="s">
        <v>301</v>
      </c>
      <c r="CP30" s="106" t="s">
        <v>301</v>
      </c>
      <c r="CQ30" s="106" t="s">
        <v>301</v>
      </c>
      <c r="CR30" s="106" t="s">
        <v>301</v>
      </c>
      <c r="CS30" s="106" t="s">
        <v>301</v>
      </c>
      <c r="CT30" s="106" t="s">
        <v>301</v>
      </c>
      <c r="CU30" s="106" t="s">
        <v>301</v>
      </c>
      <c r="CV30" s="106" t="s">
        <v>301</v>
      </c>
      <c r="CW30" s="106" t="s">
        <v>301</v>
      </c>
      <c r="CX30" s="106" t="s">
        <v>301</v>
      </c>
      <c r="CY30" s="106" t="s">
        <v>301</v>
      </c>
      <c r="CZ30" s="106" t="s">
        <v>301</v>
      </c>
      <c r="DA30" s="106" t="s">
        <v>301</v>
      </c>
      <c r="DB30" s="106" t="s">
        <v>301</v>
      </c>
      <c r="DC30" s="106" t="s">
        <v>301</v>
      </c>
      <c r="DD30" s="106" t="s">
        <v>301</v>
      </c>
      <c r="DE30" s="156"/>
      <c r="DF30" s="106" t="s">
        <v>301</v>
      </c>
      <c r="DG30" s="106" t="s">
        <v>301</v>
      </c>
      <c r="DH30" s="106" t="s">
        <v>301</v>
      </c>
      <c r="DI30" s="106" t="s">
        <v>301</v>
      </c>
      <c r="DJ30" s="106" t="s">
        <v>301</v>
      </c>
      <c r="DK30" s="106" t="s">
        <v>301</v>
      </c>
      <c r="DL30" s="106" t="s">
        <v>301</v>
      </c>
      <c r="DM30" s="106" t="s">
        <v>301</v>
      </c>
      <c r="DN30" s="106" t="s">
        <v>301</v>
      </c>
      <c r="DO30" s="106" t="s">
        <v>301</v>
      </c>
      <c r="DP30" s="106" t="s">
        <v>301</v>
      </c>
      <c r="DQ30" s="106" t="s">
        <v>301</v>
      </c>
      <c r="DR30" s="106" t="s">
        <v>301</v>
      </c>
      <c r="DS30" s="106" t="s">
        <v>301</v>
      </c>
      <c r="DT30" s="106" t="s">
        <v>301</v>
      </c>
      <c r="DU30" s="106" t="s">
        <v>301</v>
      </c>
      <c r="DV30" s="106" t="s">
        <v>301</v>
      </c>
      <c r="DW30" s="106" t="s">
        <v>301</v>
      </c>
      <c r="DX30" s="106" t="s">
        <v>301</v>
      </c>
      <c r="DY30" s="106" t="s">
        <v>301</v>
      </c>
      <c r="DZ30" s="106" t="s">
        <v>301</v>
      </c>
      <c r="EA30" s="156"/>
      <c r="EB30" s="106" t="s">
        <v>301</v>
      </c>
      <c r="EC30" s="106" t="s">
        <v>301</v>
      </c>
      <c r="ED30" s="106" t="s">
        <v>301</v>
      </c>
      <c r="EE30" s="106" t="s">
        <v>301</v>
      </c>
      <c r="EF30" s="106" t="s">
        <v>301</v>
      </c>
      <c r="EG30" s="106" t="s">
        <v>301</v>
      </c>
      <c r="EH30" s="106" t="s">
        <v>301</v>
      </c>
      <c r="EI30" s="106" t="s">
        <v>301</v>
      </c>
      <c r="EJ30" s="106" t="s">
        <v>301</v>
      </c>
      <c r="EK30" s="106" t="s">
        <v>301</v>
      </c>
      <c r="EL30" s="106" t="s">
        <v>301</v>
      </c>
      <c r="EM30" s="106" t="s">
        <v>301</v>
      </c>
      <c r="EN30" s="106" t="s">
        <v>301</v>
      </c>
      <c r="EO30" s="106" t="s">
        <v>301</v>
      </c>
      <c r="EP30" s="106" t="s">
        <v>301</v>
      </c>
      <c r="EQ30" s="106" t="s">
        <v>301</v>
      </c>
      <c r="ER30" s="106" t="s">
        <v>301</v>
      </c>
      <c r="ES30" s="106" t="s">
        <v>301</v>
      </c>
      <c r="ET30" s="106" t="s">
        <v>301</v>
      </c>
      <c r="EU30" s="106" t="s">
        <v>301</v>
      </c>
      <c r="EV30" s="156"/>
      <c r="EW30" s="106" t="s">
        <v>301</v>
      </c>
      <c r="EX30" s="106" t="s">
        <v>301</v>
      </c>
      <c r="EY30" s="106" t="s">
        <v>301</v>
      </c>
      <c r="EZ30" s="106" t="s">
        <v>301</v>
      </c>
      <c r="FA30" s="106" t="s">
        <v>301</v>
      </c>
      <c r="FB30" s="106" t="s">
        <v>301</v>
      </c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</row>
    <row r="31" spans="1:173" s="110" customFormat="1">
      <c r="A31" s="114" t="s">
        <v>320</v>
      </c>
      <c r="B31" s="109"/>
      <c r="C31" s="151"/>
      <c r="D31" s="106">
        <v>0.10738518875263757</v>
      </c>
      <c r="E31" s="181"/>
      <c r="F31" s="106">
        <v>1.9207142857142857E-2</v>
      </c>
      <c r="G31" s="109" t="s">
        <v>314</v>
      </c>
      <c r="H31" s="148"/>
      <c r="I31" s="106" t="s">
        <v>300</v>
      </c>
      <c r="J31" s="106" t="s">
        <v>300</v>
      </c>
      <c r="K31" s="106" t="s">
        <v>315</v>
      </c>
      <c r="L31" s="106">
        <v>1.6E-2</v>
      </c>
      <c r="M31" s="106" t="s">
        <v>315</v>
      </c>
      <c r="N31" s="106">
        <v>5.3999999999999999E-2</v>
      </c>
      <c r="O31" s="106">
        <v>6.6000000000000003E-2</v>
      </c>
      <c r="P31" s="106" t="s">
        <v>315</v>
      </c>
      <c r="Q31" s="106" t="s">
        <v>315</v>
      </c>
      <c r="R31" s="106" t="s">
        <v>315</v>
      </c>
      <c r="S31" s="106">
        <v>2.5000000000000001E-2</v>
      </c>
      <c r="T31" s="106" t="s">
        <v>315</v>
      </c>
      <c r="U31" s="152">
        <v>73.718614062996934</v>
      </c>
      <c r="V31" s="152">
        <v>529.04568840166405</v>
      </c>
      <c r="W31" s="152">
        <v>141.46884899440735</v>
      </c>
      <c r="X31" s="152">
        <v>74.679469982082011</v>
      </c>
      <c r="Y31" s="106">
        <v>0.12246332940757662</v>
      </c>
      <c r="Z31" s="152">
        <v>44.255262847986408</v>
      </c>
      <c r="AA31" s="106">
        <v>0.24709186111665005</v>
      </c>
      <c r="AB31" s="106">
        <v>0.46700000000000003</v>
      </c>
      <c r="AC31" s="152">
        <v>0.29299999999999998</v>
      </c>
      <c r="AD31" s="106">
        <v>0.107</v>
      </c>
      <c r="AE31" s="106">
        <v>13.340144902285003</v>
      </c>
      <c r="AF31" s="106">
        <v>6.8323950089431005</v>
      </c>
      <c r="AG31" s="106">
        <v>10.33</v>
      </c>
      <c r="AH31" s="106">
        <v>14.45</v>
      </c>
      <c r="AI31" s="156"/>
      <c r="AJ31" s="106">
        <v>1.877</v>
      </c>
      <c r="AK31" s="106">
        <v>1.9450000000000001</v>
      </c>
      <c r="AL31" s="106">
        <v>1.4710000000000001</v>
      </c>
      <c r="AM31" s="106">
        <v>1.4890000000000001</v>
      </c>
      <c r="AN31" s="106">
        <v>1.198</v>
      </c>
      <c r="AO31" s="106">
        <v>1.1870000000000001</v>
      </c>
      <c r="AP31" s="106">
        <v>1.333</v>
      </c>
      <c r="AQ31" s="106">
        <v>1.6919999999999999</v>
      </c>
      <c r="AR31" s="106">
        <v>1.454</v>
      </c>
      <c r="AS31" s="106">
        <v>0.96799999999999997</v>
      </c>
      <c r="AT31" s="106">
        <v>1.121</v>
      </c>
      <c r="AU31" s="106">
        <v>1.2010000000000001</v>
      </c>
      <c r="AV31" s="106">
        <v>0.67800000000000005</v>
      </c>
      <c r="AW31" s="106">
        <v>1.38</v>
      </c>
      <c r="AX31" s="106">
        <v>1.46</v>
      </c>
      <c r="AY31" s="106">
        <v>0.873</v>
      </c>
      <c r="AZ31" s="106">
        <v>1.47</v>
      </c>
      <c r="BA31" s="106">
        <v>1.54</v>
      </c>
      <c r="BB31" s="106">
        <v>1.54</v>
      </c>
      <c r="BC31" s="106">
        <v>1.63</v>
      </c>
      <c r="BD31" s="106">
        <v>2.89</v>
      </c>
      <c r="BE31" s="106">
        <v>1.3089999999999999</v>
      </c>
      <c r="BF31" s="106">
        <v>1.79</v>
      </c>
      <c r="BG31" s="106">
        <v>2.21</v>
      </c>
      <c r="BH31" s="156"/>
      <c r="BI31" s="106">
        <v>1.0369999999999999</v>
      </c>
      <c r="BJ31" s="106">
        <v>1.0029999999999999</v>
      </c>
      <c r="BK31" s="106">
        <v>1.66</v>
      </c>
      <c r="BL31" s="106">
        <v>2.2999999999999998</v>
      </c>
      <c r="BM31" s="106">
        <v>0.217</v>
      </c>
      <c r="BN31" s="106">
        <v>1.159</v>
      </c>
      <c r="BO31" s="156"/>
      <c r="BP31" s="106">
        <v>1.206</v>
      </c>
      <c r="BQ31" s="106">
        <v>1.669</v>
      </c>
      <c r="BR31" s="106">
        <v>1.84</v>
      </c>
      <c r="BS31" s="106">
        <v>0.82599999999999996</v>
      </c>
      <c r="BT31" s="106">
        <v>1.554</v>
      </c>
      <c r="BU31" s="106">
        <v>0.998</v>
      </c>
      <c r="BV31" s="106">
        <v>1.204</v>
      </c>
      <c r="BW31" s="106">
        <v>2.95</v>
      </c>
      <c r="BX31" s="156"/>
      <c r="BY31" s="106">
        <v>0.127</v>
      </c>
      <c r="BZ31" s="106">
        <v>0.40500000000000003</v>
      </c>
      <c r="CA31" s="106">
        <v>0.747</v>
      </c>
      <c r="CB31" s="106">
        <v>0.65400000000000003</v>
      </c>
      <c r="CC31" s="106">
        <v>1.77</v>
      </c>
      <c r="CD31" s="156"/>
      <c r="CE31" s="152">
        <v>0.28799999999999998</v>
      </c>
      <c r="CF31" s="106">
        <v>0.66700000000000004</v>
      </c>
      <c r="CG31" s="106">
        <v>0.93</v>
      </c>
      <c r="CH31" s="106">
        <v>0.45500000000000002</v>
      </c>
      <c r="CI31" s="106">
        <v>0.96</v>
      </c>
      <c r="CJ31" s="106">
        <v>1.05</v>
      </c>
      <c r="CK31" s="106">
        <v>1.41</v>
      </c>
      <c r="CL31" s="106">
        <v>1.5</v>
      </c>
      <c r="CM31" s="106">
        <v>2.0099999999999998</v>
      </c>
      <c r="CN31" s="106">
        <v>0.66500000000000004</v>
      </c>
      <c r="CO31" s="106">
        <v>0.48299999999999998</v>
      </c>
      <c r="CP31" s="106">
        <v>0.30599999999999999</v>
      </c>
      <c r="CQ31" s="152">
        <v>0.20100000000000001</v>
      </c>
      <c r="CR31" s="106">
        <v>0.27100000000000002</v>
      </c>
      <c r="CS31" s="106">
        <v>0.33300000000000002</v>
      </c>
      <c r="CT31" s="106">
        <v>0.48399999999999999</v>
      </c>
      <c r="CU31" s="106">
        <v>0.40600000000000003</v>
      </c>
      <c r="CV31" s="106">
        <v>0.16600000000000001</v>
      </c>
      <c r="CW31" s="106">
        <v>0.19600000000000001</v>
      </c>
      <c r="CX31" s="106">
        <v>0.18</v>
      </c>
      <c r="CY31" s="106">
        <v>7.9000000000000001E-2</v>
      </c>
      <c r="CZ31" s="106">
        <v>0.22700000000000001</v>
      </c>
      <c r="DA31" s="106">
        <v>0.33700000000000002</v>
      </c>
      <c r="DB31" s="106">
        <v>0.73</v>
      </c>
      <c r="DC31" s="106">
        <v>1.69</v>
      </c>
      <c r="DD31" s="106">
        <v>1.64</v>
      </c>
      <c r="DE31" s="156"/>
      <c r="DF31" s="106">
        <v>2.75</v>
      </c>
      <c r="DG31" s="106">
        <v>0.91800000000000004</v>
      </c>
      <c r="DH31" s="106">
        <v>1.5860000000000001</v>
      </c>
      <c r="DI31" s="106">
        <v>8.69</v>
      </c>
      <c r="DJ31" s="106">
        <v>6.46</v>
      </c>
      <c r="DK31" s="106">
        <v>8.6</v>
      </c>
      <c r="DL31" s="106">
        <v>7.74</v>
      </c>
      <c r="DM31" s="106">
        <v>4.28</v>
      </c>
      <c r="DN31" s="106">
        <v>4.47</v>
      </c>
      <c r="DO31" s="106">
        <v>5.66</v>
      </c>
      <c r="DP31" s="106">
        <v>4.47</v>
      </c>
      <c r="DQ31" s="106">
        <v>7.02</v>
      </c>
      <c r="DR31" s="106">
        <v>6.55</v>
      </c>
      <c r="DS31" s="106">
        <v>8.86</v>
      </c>
      <c r="DT31" s="106">
        <v>11.98</v>
      </c>
      <c r="DU31" s="106">
        <v>6.89</v>
      </c>
      <c r="DV31" s="106">
        <v>3.7</v>
      </c>
      <c r="DW31" s="106">
        <v>3.15</v>
      </c>
      <c r="DX31" s="106">
        <v>6.55</v>
      </c>
      <c r="DY31" s="106">
        <v>4.0199999999999996</v>
      </c>
      <c r="DZ31" s="106">
        <v>3.4</v>
      </c>
      <c r="EA31" s="156"/>
      <c r="EB31" s="106">
        <v>2.17</v>
      </c>
      <c r="EC31" s="106">
        <v>0.67100000000000004</v>
      </c>
      <c r="ED31" s="106">
        <v>1.2370000000000001</v>
      </c>
      <c r="EE31" s="106">
        <v>1.0640000000000001</v>
      </c>
      <c r="EF31" s="106">
        <v>1.53</v>
      </c>
      <c r="EG31" s="106">
        <v>3.42</v>
      </c>
      <c r="EH31" s="106">
        <v>0.32300000000000001</v>
      </c>
      <c r="EI31" s="106">
        <v>0.75900000000000001</v>
      </c>
      <c r="EJ31" s="106">
        <v>0.63600000000000001</v>
      </c>
      <c r="EK31" s="106">
        <v>0.216</v>
      </c>
      <c r="EL31" s="106">
        <v>0.41899999999999998</v>
      </c>
      <c r="EM31" s="106">
        <v>0.35899999999999999</v>
      </c>
      <c r="EN31" s="106">
        <v>3.6700000000000003E-2</v>
      </c>
      <c r="EO31" s="106">
        <v>0.34599999999999997</v>
      </c>
      <c r="EP31" s="106">
        <v>0.182</v>
      </c>
      <c r="EQ31" s="106">
        <v>0.63800000000000001</v>
      </c>
      <c r="ER31" s="106">
        <v>0.29299999999999998</v>
      </c>
      <c r="ES31" s="106">
        <v>0.505</v>
      </c>
      <c r="ET31" s="106">
        <v>0.74399999999999999</v>
      </c>
      <c r="EU31" s="106">
        <v>0.20899999999999999</v>
      </c>
      <c r="EV31" s="156"/>
      <c r="EW31" s="106">
        <v>0.29599999999999999</v>
      </c>
      <c r="EX31" s="106">
        <v>8.5999999999999993E-2</v>
      </c>
      <c r="EY31" s="108" t="s">
        <v>315</v>
      </c>
      <c r="EZ31" s="106">
        <v>2.5100000000000001E-2</v>
      </c>
      <c r="FA31" s="106">
        <v>7.3000000000000001E-3</v>
      </c>
      <c r="FB31" s="106">
        <v>0.122</v>
      </c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</row>
    <row r="32" spans="1:173" s="110" customFormat="1">
      <c r="A32" s="110" t="s">
        <v>321</v>
      </c>
      <c r="B32" s="109"/>
      <c r="C32" s="141"/>
      <c r="D32" s="112"/>
      <c r="E32" s="181"/>
      <c r="F32" s="112"/>
      <c r="G32" s="109"/>
      <c r="H32" s="148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54"/>
      <c r="V32" s="154"/>
      <c r="W32" s="154"/>
      <c r="X32" s="154"/>
      <c r="Y32" s="112"/>
      <c r="Z32" s="154"/>
      <c r="AA32" s="112"/>
      <c r="AB32" s="112"/>
      <c r="AC32" s="154"/>
      <c r="AD32" s="112"/>
      <c r="AE32" s="112"/>
      <c r="AF32" s="112"/>
      <c r="AG32" s="112"/>
      <c r="AH32" s="112"/>
      <c r="AI32" s="148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08"/>
      <c r="BD32" s="108"/>
      <c r="BE32" s="108"/>
      <c r="BF32" s="108"/>
      <c r="BG32" s="108"/>
      <c r="BH32" s="148"/>
      <c r="BI32" s="106"/>
      <c r="BJ32" s="106"/>
      <c r="BK32" s="106"/>
      <c r="BL32" s="106"/>
      <c r="BM32" s="106"/>
      <c r="BN32" s="106"/>
      <c r="BO32" s="148"/>
      <c r="BP32" s="112"/>
      <c r="BQ32" s="112"/>
      <c r="BR32" s="112"/>
      <c r="BS32" s="106"/>
      <c r="BT32" s="106"/>
      <c r="BU32" s="106"/>
      <c r="BV32" s="106"/>
      <c r="BW32" s="106"/>
      <c r="BX32" s="148"/>
      <c r="BY32" s="108"/>
      <c r="BZ32" s="108"/>
      <c r="CA32" s="108"/>
      <c r="CB32" s="108"/>
      <c r="CC32" s="108"/>
      <c r="CD32" s="148"/>
      <c r="CE32" s="142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42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48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12"/>
      <c r="DY32" s="112"/>
      <c r="DZ32" s="112"/>
      <c r="EA32" s="148"/>
      <c r="EB32" s="108"/>
      <c r="EC32" s="108"/>
      <c r="ED32" s="108"/>
      <c r="EE32" s="108"/>
      <c r="EF32" s="108"/>
      <c r="EG32" s="108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48"/>
      <c r="EW32" s="108"/>
      <c r="EX32" s="108"/>
      <c r="EY32" s="108"/>
      <c r="EZ32" s="108"/>
      <c r="FA32" s="108"/>
      <c r="FB32" s="108"/>
    </row>
    <row r="33" spans="1:158" s="110" customFormat="1">
      <c r="A33" s="124" t="s">
        <v>621</v>
      </c>
      <c r="B33" s="109"/>
      <c r="C33" s="158"/>
      <c r="D33" s="106">
        <v>3.4625279665672894E-2</v>
      </c>
      <c r="E33" s="181"/>
      <c r="F33" s="106">
        <v>3.1899999999999998E-2</v>
      </c>
      <c r="G33" s="109" t="s">
        <v>303</v>
      </c>
      <c r="H33" s="156"/>
      <c r="I33" s="113" t="s">
        <v>301</v>
      </c>
      <c r="J33" s="113" t="s">
        <v>301</v>
      </c>
      <c r="K33" s="113" t="s">
        <v>301</v>
      </c>
      <c r="L33" s="113">
        <v>3.5000000000000003E-2</v>
      </c>
      <c r="M33" s="113">
        <v>5.0999999999999997E-2</v>
      </c>
      <c r="N33" s="113" t="s">
        <v>315</v>
      </c>
      <c r="O33" s="113" t="s">
        <v>315</v>
      </c>
      <c r="P33" s="113" t="s">
        <v>315</v>
      </c>
      <c r="Q33" s="113">
        <v>2.8000000000000001E-2</v>
      </c>
      <c r="R33" s="113" t="s">
        <v>315</v>
      </c>
      <c r="S33" s="113" t="s">
        <v>315</v>
      </c>
      <c r="T33" s="113" t="s">
        <v>301</v>
      </c>
      <c r="U33" s="113" t="s">
        <v>301</v>
      </c>
      <c r="V33" s="113" t="s">
        <v>301</v>
      </c>
      <c r="W33" s="113" t="s">
        <v>301</v>
      </c>
      <c r="X33" s="113" t="s">
        <v>301</v>
      </c>
      <c r="Y33" s="113" t="s">
        <v>301</v>
      </c>
      <c r="Z33" s="113" t="s">
        <v>301</v>
      </c>
      <c r="AA33" s="113" t="s">
        <v>301</v>
      </c>
      <c r="AB33" s="113">
        <v>1.7999999999999999E-2</v>
      </c>
      <c r="AC33" s="159">
        <v>1.6500000000000001E-2</v>
      </c>
      <c r="AD33" s="113" t="s">
        <v>301</v>
      </c>
      <c r="AE33" s="113" t="s">
        <v>301</v>
      </c>
      <c r="AF33" s="113" t="s">
        <v>301</v>
      </c>
      <c r="AG33" s="113" t="s">
        <v>315</v>
      </c>
      <c r="AH33" s="113">
        <v>3.6999999999999998E-2</v>
      </c>
      <c r="AI33" s="160"/>
      <c r="AJ33" s="113">
        <v>0.11700000000000001</v>
      </c>
      <c r="AK33" s="113">
        <v>0.17100000000000001</v>
      </c>
      <c r="AL33" s="113">
        <v>0.156</v>
      </c>
      <c r="AM33" s="113">
        <v>0.14299999999999999</v>
      </c>
      <c r="AN33" s="113">
        <v>0.151</v>
      </c>
      <c r="AO33" s="113">
        <v>0.11</v>
      </c>
      <c r="AP33" s="113">
        <v>0.154</v>
      </c>
      <c r="AQ33" s="113" t="s">
        <v>595</v>
      </c>
      <c r="AR33" s="113" t="s">
        <v>595</v>
      </c>
      <c r="AS33" s="113">
        <v>0.108</v>
      </c>
      <c r="AT33" s="113">
        <v>0.182</v>
      </c>
      <c r="AU33" s="113">
        <v>0.126</v>
      </c>
      <c r="AV33" s="113">
        <v>0.111</v>
      </c>
      <c r="AW33" s="113">
        <v>0.153</v>
      </c>
      <c r="AX33" s="113">
        <v>0.128</v>
      </c>
      <c r="AY33" s="113">
        <v>0.18099999999999999</v>
      </c>
      <c r="AZ33" s="113">
        <v>0.124</v>
      </c>
      <c r="BA33" s="113" t="s">
        <v>595</v>
      </c>
      <c r="BB33" s="113" t="s">
        <v>595</v>
      </c>
      <c r="BC33" s="113" t="s">
        <v>595</v>
      </c>
      <c r="BD33" s="113" t="s">
        <v>595</v>
      </c>
      <c r="BE33" s="113" t="s">
        <v>595</v>
      </c>
      <c r="BF33" s="113">
        <v>0.155</v>
      </c>
      <c r="BG33" s="113" t="s">
        <v>595</v>
      </c>
      <c r="BH33" s="160"/>
      <c r="BI33" s="113" t="s">
        <v>595</v>
      </c>
      <c r="BJ33" s="113">
        <v>0.19500000000000001</v>
      </c>
      <c r="BK33" s="113" t="s">
        <v>595</v>
      </c>
      <c r="BL33" s="113" t="s">
        <v>595</v>
      </c>
      <c r="BM33" s="113" t="s">
        <v>595</v>
      </c>
      <c r="BN33" s="113" t="s">
        <v>595</v>
      </c>
      <c r="BO33" s="160"/>
      <c r="BP33" s="113" t="s">
        <v>595</v>
      </c>
      <c r="BQ33" s="113" t="s">
        <v>595</v>
      </c>
      <c r="BR33" s="113" t="s">
        <v>595</v>
      </c>
      <c r="BS33" s="113">
        <v>0.38300000000000001</v>
      </c>
      <c r="BT33" s="113" t="s">
        <v>595</v>
      </c>
      <c r="BU33" s="113">
        <v>0.45400000000000001</v>
      </c>
      <c r="BV33" s="113">
        <v>0.37</v>
      </c>
      <c r="BW33" s="113" t="s">
        <v>595</v>
      </c>
      <c r="BX33" s="160"/>
      <c r="BY33" s="113">
        <v>8.6999999999999994E-2</v>
      </c>
      <c r="BZ33" s="113">
        <v>0.13300000000000001</v>
      </c>
      <c r="CA33" s="113">
        <v>3.7999999999999999E-2</v>
      </c>
      <c r="CB33" s="113">
        <v>3.7999999999999999E-2</v>
      </c>
      <c r="CC33" s="113">
        <v>8.4000000000000005E-2</v>
      </c>
      <c r="CD33" s="160"/>
      <c r="CE33" s="113">
        <v>2.5999999999999999E-2</v>
      </c>
      <c r="CF33" s="113">
        <v>4.7800000000000002E-2</v>
      </c>
      <c r="CG33" s="113">
        <v>2.06E-2</v>
      </c>
      <c r="CH33" s="113">
        <v>4.5699999999999998E-2</v>
      </c>
      <c r="CI33" s="113">
        <v>4.1099999999999998E-2</v>
      </c>
      <c r="CJ33" s="113">
        <v>4.3499999999999997E-2</v>
      </c>
      <c r="CK33" s="113">
        <v>2.3400000000000001E-2</v>
      </c>
      <c r="CL33" s="113">
        <v>1.44E-2</v>
      </c>
      <c r="CM33" s="113">
        <v>3.85E-2</v>
      </c>
      <c r="CN33" s="113">
        <v>2.76E-2</v>
      </c>
      <c r="CO33" s="113">
        <v>1.49E-2</v>
      </c>
      <c r="CP33" s="108" t="s">
        <v>315</v>
      </c>
      <c r="CQ33" s="113">
        <v>3.9E-2</v>
      </c>
      <c r="CR33" s="108" t="s">
        <v>315</v>
      </c>
      <c r="CS33" s="113">
        <v>3.3000000000000002E-2</v>
      </c>
      <c r="CT33" s="113">
        <v>2.1999999999999999E-2</v>
      </c>
      <c r="CU33" s="113" t="s">
        <v>595</v>
      </c>
      <c r="CV33" s="113">
        <v>0.05</v>
      </c>
      <c r="CW33" s="113">
        <v>2.3300000000000001E-2</v>
      </c>
      <c r="CX33" s="113">
        <v>1.4E-2</v>
      </c>
      <c r="CY33" s="113">
        <v>3.15E-2</v>
      </c>
      <c r="CZ33" s="113">
        <v>1.5100000000000001E-2</v>
      </c>
      <c r="DA33" s="113">
        <v>2.5999999999999999E-2</v>
      </c>
      <c r="DB33" s="113">
        <v>2.3900000000000001E-2</v>
      </c>
      <c r="DC33" s="113">
        <v>3.3700000000000001E-2</v>
      </c>
      <c r="DD33" s="113" t="s">
        <v>595</v>
      </c>
      <c r="DE33" s="160"/>
      <c r="DF33" s="108" t="s">
        <v>315</v>
      </c>
      <c r="DG33" s="113">
        <v>9.7000000000000003E-3</v>
      </c>
      <c r="DH33" s="113">
        <v>3.1E-2</v>
      </c>
      <c r="DI33" s="113">
        <v>4.6100000000000002E-2</v>
      </c>
      <c r="DJ33" s="113">
        <v>6.2E-2</v>
      </c>
      <c r="DK33" s="113">
        <v>6.0999999999999999E-2</v>
      </c>
      <c r="DL33" s="113">
        <v>7.2999999999999995E-2</v>
      </c>
      <c r="DM33" s="113" t="s">
        <v>595</v>
      </c>
      <c r="DN33" s="113">
        <v>0.05</v>
      </c>
      <c r="DO33" s="113">
        <v>1.6199999999999999E-2</v>
      </c>
      <c r="DP33" s="113">
        <v>3.0700000000000002E-2</v>
      </c>
      <c r="DQ33" s="113">
        <v>1.4800000000000001E-2</v>
      </c>
      <c r="DR33" s="113">
        <v>1.29E-2</v>
      </c>
      <c r="DS33" s="113">
        <v>3.1E-2</v>
      </c>
      <c r="DT33" s="113">
        <v>1.66E-2</v>
      </c>
      <c r="DU33" s="113">
        <v>2.3099999999999999E-2</v>
      </c>
      <c r="DV33" s="108" t="s">
        <v>315</v>
      </c>
      <c r="DW33" s="113" t="s">
        <v>595</v>
      </c>
      <c r="DX33" s="113">
        <v>0.17499999999999999</v>
      </c>
      <c r="DY33" s="113">
        <v>0.11</v>
      </c>
      <c r="DZ33" s="113">
        <v>0.113</v>
      </c>
      <c r="EA33" s="160"/>
      <c r="EB33" s="108" t="s">
        <v>315</v>
      </c>
      <c r="EC33" s="113">
        <v>2.4E-2</v>
      </c>
      <c r="ED33" s="113">
        <v>1.9E-2</v>
      </c>
      <c r="EE33" s="113">
        <v>2.1000000000000001E-2</v>
      </c>
      <c r="EF33" s="113">
        <v>6.2E-2</v>
      </c>
      <c r="EG33" s="113">
        <v>3.5999999999999997E-2</v>
      </c>
      <c r="EH33" s="113">
        <v>9.2999999999999999E-2</v>
      </c>
      <c r="EI33" s="113" t="s">
        <v>595</v>
      </c>
      <c r="EJ33" s="113">
        <v>7.6999999999999999E-2</v>
      </c>
      <c r="EK33" s="113">
        <v>9.9000000000000005E-2</v>
      </c>
      <c r="EL33" s="113">
        <v>3.9E-2</v>
      </c>
      <c r="EM33" s="113">
        <v>7.0999999999999994E-2</v>
      </c>
      <c r="EN33" s="108" t="s">
        <v>315</v>
      </c>
      <c r="EO33" s="108" t="s">
        <v>315</v>
      </c>
      <c r="EP33" s="113">
        <v>5.7000000000000002E-2</v>
      </c>
      <c r="EQ33" s="113">
        <v>7.0999999999999994E-2</v>
      </c>
      <c r="ER33" s="113">
        <v>8.1000000000000003E-2</v>
      </c>
      <c r="ES33" s="113">
        <v>5.5E-2</v>
      </c>
      <c r="ET33" s="113" t="s">
        <v>595</v>
      </c>
      <c r="EU33" s="113">
        <v>3.2000000000000001E-2</v>
      </c>
      <c r="EV33" s="160"/>
      <c r="EW33" s="113" t="s">
        <v>595</v>
      </c>
      <c r="EX33" s="113" t="s">
        <v>595</v>
      </c>
      <c r="EY33" s="113" t="s">
        <v>595</v>
      </c>
      <c r="EZ33" s="113">
        <v>0.17499999999999999</v>
      </c>
      <c r="FA33" s="113">
        <v>0.128</v>
      </c>
      <c r="FB33" s="113">
        <v>0.13700000000000001</v>
      </c>
    </row>
    <row r="34" spans="1:158" s="110" customFormat="1">
      <c r="A34" s="124" t="s">
        <v>594</v>
      </c>
      <c r="B34" s="109"/>
      <c r="C34" s="158"/>
      <c r="D34" s="106">
        <v>3.4625279665672894E-2</v>
      </c>
      <c r="E34" s="181"/>
      <c r="F34" s="106">
        <v>3.1899999999999998E-2</v>
      </c>
      <c r="G34" s="109" t="s">
        <v>303</v>
      </c>
      <c r="H34" s="156"/>
      <c r="I34" s="112"/>
      <c r="J34" s="112"/>
      <c r="K34" s="112"/>
      <c r="L34" s="113" t="s">
        <v>302</v>
      </c>
      <c r="M34" s="113" t="s">
        <v>302</v>
      </c>
      <c r="N34" s="113" t="s">
        <v>315</v>
      </c>
      <c r="O34" s="113" t="s">
        <v>315</v>
      </c>
      <c r="P34" s="113" t="s">
        <v>315</v>
      </c>
      <c r="Q34" s="113" t="s">
        <v>302</v>
      </c>
      <c r="R34" s="113" t="s">
        <v>315</v>
      </c>
      <c r="S34" s="113" t="s">
        <v>315</v>
      </c>
      <c r="T34" s="112"/>
      <c r="U34" s="112"/>
      <c r="V34" s="112"/>
      <c r="W34" s="112"/>
      <c r="X34" s="112"/>
      <c r="Y34" s="112"/>
      <c r="Z34" s="112"/>
      <c r="AA34" s="112"/>
      <c r="AB34" s="113" t="s">
        <v>302</v>
      </c>
      <c r="AC34" s="113" t="s">
        <v>302</v>
      </c>
      <c r="AD34" s="112"/>
      <c r="AE34" s="112"/>
      <c r="AF34" s="112"/>
      <c r="AG34" s="113" t="s">
        <v>315</v>
      </c>
      <c r="AH34" s="113" t="s">
        <v>302</v>
      </c>
      <c r="AI34" s="160"/>
      <c r="AJ34" s="149">
        <f t="shared" ref="AJ34:AP34" si="0">IF(AJ33-0.000003*AJ13+0.0284&lt;AJ33,(AJ33-0.000003*AJ13+0.0284),AJ33)</f>
        <v>8.1534350000000005E-2</v>
      </c>
      <c r="AK34" s="149">
        <f t="shared" si="0"/>
        <v>8.504579000000001E-2</v>
      </c>
      <c r="AL34" s="149">
        <f t="shared" si="0"/>
        <v>0.10252541000000001</v>
      </c>
      <c r="AM34" s="149">
        <f t="shared" si="0"/>
        <v>0.10717329999999997</v>
      </c>
      <c r="AN34" s="149">
        <f t="shared" si="0"/>
        <v>9.8562330000000004E-2</v>
      </c>
      <c r="AO34" s="149">
        <f t="shared" si="0"/>
        <v>4.2579040000000005E-2</v>
      </c>
      <c r="AP34" s="149">
        <f t="shared" si="0"/>
        <v>0.154</v>
      </c>
      <c r="AQ34" s="113"/>
      <c r="AR34" s="113"/>
      <c r="AS34" s="149">
        <f t="shared" ref="AS34:AZ34" si="1">IF(AS33-0.000003*AS13+0.0284&lt;AS33,(AS33-0.000003*AS13+0.0284),AS33)</f>
        <v>5.5357700000000003E-2</v>
      </c>
      <c r="AT34" s="149">
        <f t="shared" si="1"/>
        <v>0.10488238</v>
      </c>
      <c r="AU34" s="149">
        <f t="shared" si="1"/>
        <v>7.1957899999999991E-2</v>
      </c>
      <c r="AV34" s="149">
        <f t="shared" si="1"/>
        <v>7.6846250000000005E-2</v>
      </c>
      <c r="AW34" s="149">
        <f t="shared" si="1"/>
        <v>0.11115542</v>
      </c>
      <c r="AX34" s="149">
        <f t="shared" si="1"/>
        <v>4.6256650000000003E-2</v>
      </c>
      <c r="AY34" s="149">
        <f t="shared" si="1"/>
        <v>0.11610635999999999</v>
      </c>
      <c r="AZ34" s="149">
        <f t="shared" si="1"/>
        <v>8.2740779999999986E-2</v>
      </c>
      <c r="BA34" s="113"/>
      <c r="BB34" s="113"/>
      <c r="BC34" s="113"/>
      <c r="BD34" s="113"/>
      <c r="BE34" s="113"/>
      <c r="BF34" s="149">
        <f>IF(BF33-0.000003*BF13+0.0284&lt;BF33,(BF33-0.000003*BF13+0.0284),BF33)</f>
        <v>8.123691999999999E-2</v>
      </c>
      <c r="BG34" s="113"/>
      <c r="BH34" s="160"/>
      <c r="BI34" s="113"/>
      <c r="BJ34" s="149">
        <f>IF(BJ33-0.000003*BJ13+0.0284&lt;BJ33,(BJ33-0.000003*BJ13+0.0284),BJ33)</f>
        <v>0.13088642</v>
      </c>
      <c r="BK34" s="113"/>
      <c r="BL34" s="113"/>
      <c r="BM34" s="113"/>
      <c r="BN34" s="113"/>
      <c r="BO34" s="160"/>
      <c r="BP34" s="113"/>
      <c r="BQ34" s="113"/>
      <c r="BR34" s="113"/>
      <c r="BS34" s="149">
        <f>IF(BS33-0.000003*BS13+0.0284&lt;BS33,(BS33-0.000003*BS13+0.0284),BS33)</f>
        <v>0.38300000000000001</v>
      </c>
      <c r="BT34" s="113"/>
      <c r="BU34" s="149">
        <f>IF(BU33-0.000003*BU13+0.0284&lt;BU33,(BU33-0.000003*BU13+0.0284),BU33)</f>
        <v>0.4296912</v>
      </c>
      <c r="BV34" s="149">
        <f>IF(BV33-0.000003*BV13+0.0284&lt;BV33,(BV33-0.000003*BV13+0.0284),BV33)</f>
        <v>0.37</v>
      </c>
      <c r="BW34" s="113"/>
      <c r="BX34" s="160"/>
      <c r="BY34" s="149">
        <f>IF(BY33-0.000003*BY13+0.0284&lt;BY33,(BY33-0.000003*BY13+0.0284),BY33)</f>
        <v>3.6063529999999989E-2</v>
      </c>
      <c r="BZ34" s="149">
        <f>IF(BZ33-0.000003*BZ13+0.0284&lt;BZ33,(BZ33-0.000003*BZ13+0.0284),BZ33)</f>
        <v>5.7335669999999998E-2</v>
      </c>
      <c r="CA34" s="149">
        <f>IF(CA33-0.000003*CA13+0.0284&lt;CA33,(CA33-0.000003*CA13+0.0284),CA33)</f>
        <v>3.7999999999999999E-2</v>
      </c>
      <c r="CB34" s="149">
        <f>IF(CB33-0.000003*CB13+0.0284&lt;CB33,(CB33-0.000003*CB13+0.0284),CB33)</f>
        <v>3.7999999999999999E-2</v>
      </c>
      <c r="CC34" s="149">
        <f>IF(CC33-0.000003*CC13+0.0284&lt;CC33,(CC33-0.000003*CC13+0.0284),CC33)</f>
        <v>8.4000000000000005E-2</v>
      </c>
      <c r="CD34" s="160"/>
      <c r="CE34" s="149">
        <f t="shared" ref="CE34:CO34" si="2">IF(CE33-0.000003*CE13+0.0284&lt;CE33,(CE33-0.000003*CE13+0.0284),CE33)</f>
        <v>2.5999999999999999E-2</v>
      </c>
      <c r="CF34" s="149">
        <f t="shared" si="2"/>
        <v>4.7800000000000002E-2</v>
      </c>
      <c r="CG34" s="149">
        <f t="shared" si="2"/>
        <v>2.06E-2</v>
      </c>
      <c r="CH34" s="149">
        <f t="shared" si="2"/>
        <v>4.5699999999999998E-2</v>
      </c>
      <c r="CI34" s="149">
        <f t="shared" si="2"/>
        <v>2.9813239999999998E-2</v>
      </c>
      <c r="CJ34" s="149">
        <f t="shared" si="2"/>
        <v>4.3499999999999997E-2</v>
      </c>
      <c r="CK34" s="149">
        <f t="shared" si="2"/>
        <v>2.3400000000000001E-2</v>
      </c>
      <c r="CL34" s="149">
        <f t="shared" si="2"/>
        <v>1.44E-2</v>
      </c>
      <c r="CM34" s="149">
        <f t="shared" si="2"/>
        <v>2.874630000000003E-3</v>
      </c>
      <c r="CN34" s="149">
        <f t="shared" si="2"/>
        <v>2.273534E-2</v>
      </c>
      <c r="CO34" s="149">
        <f t="shared" si="2"/>
        <v>1.49E-2</v>
      </c>
      <c r="CP34" s="108" t="s">
        <v>315</v>
      </c>
      <c r="CQ34" s="149">
        <f>IF(CQ33-0.000003*CQ13+0.0284&lt;CQ33,(CQ33-0.000003*CQ13+0.0284),CQ33)</f>
        <v>3.9E-2</v>
      </c>
      <c r="CR34" s="108" t="s">
        <v>315</v>
      </c>
      <c r="CS34" s="149">
        <f>IF(CS33-0.000003*CS13+0.0284&lt;CS33,(CS33-0.000003*CS13+0.0284),CS33)</f>
        <v>3.3000000000000002E-2</v>
      </c>
      <c r="CT34" s="149">
        <f>IF(CT33-0.000003*CT13+0.0284&lt;CT33,(CT33-0.000003*CT13+0.0284),CT33)</f>
        <v>2.1999999999999999E-2</v>
      </c>
      <c r="CU34" s="113"/>
      <c r="CV34" s="149">
        <f t="shared" ref="CV34:DC34" si="3">IF(CV33-0.000003*CV13+0.0284&lt;CV33,(CV33-0.000003*CV13+0.0284),CV33)</f>
        <v>0.05</v>
      </c>
      <c r="CW34" s="149">
        <f t="shared" si="3"/>
        <v>2.3300000000000001E-2</v>
      </c>
      <c r="CX34" s="149">
        <f t="shared" si="3"/>
        <v>1.4E-2</v>
      </c>
      <c r="CY34" s="149">
        <f t="shared" si="3"/>
        <v>3.15E-2</v>
      </c>
      <c r="CZ34" s="149">
        <f t="shared" si="3"/>
        <v>5.9897400000000003E-3</v>
      </c>
      <c r="DA34" s="149">
        <f t="shared" si="3"/>
        <v>2.5999999999999999E-2</v>
      </c>
      <c r="DB34" s="149">
        <f t="shared" si="3"/>
        <v>2.3900000000000001E-2</v>
      </c>
      <c r="DC34" s="149">
        <f t="shared" si="3"/>
        <v>9.9603600000000014E-3</v>
      </c>
      <c r="DD34" s="113"/>
      <c r="DE34" s="160"/>
      <c r="DF34" s="108" t="s">
        <v>315</v>
      </c>
      <c r="DG34" s="149">
        <f>IF(DG33-0.000003*DG13+0.0284&lt;DG33,(DG33-0.000003*DG13+0.0284),DG33)</f>
        <v>9.7000000000000003E-3</v>
      </c>
      <c r="DH34" s="149">
        <f>IF(DH33-0.000003*DH13+0.0284&lt;DH33,(DH33-0.000003*DH13+0.0284),DH33)</f>
        <v>3.1E-2</v>
      </c>
      <c r="DI34" s="149">
        <f>IF(DI33-0.000003*DI13+0.0284&lt;DI33,(DI33-0.000003*DI13+0.0284),DI33)</f>
        <v>4.3151199999999987E-3</v>
      </c>
      <c r="DJ34" s="113" t="s">
        <v>596</v>
      </c>
      <c r="DK34" s="149">
        <f>IF(DK33-0.000003*DK13+0.0284&lt;DK33,(DK33-0.000003*DK13+0.0284),DK33)</f>
        <v>3.9262740000000004E-2</v>
      </c>
      <c r="DL34" s="149">
        <f>IF(DL33-0.000003*DL13+0.0284&lt;DL33,(DL33-0.000003*DL13+0.0284),DL33)</f>
        <v>2.7637199999999994E-2</v>
      </c>
      <c r="DM34" s="113"/>
      <c r="DN34" s="149">
        <f>IF(DN33-0.000003*DN13+0.0284&lt;DN33,(DN33-0.000003*DN13+0.0284),DN33)</f>
        <v>0.05</v>
      </c>
      <c r="DO34" s="149">
        <f>IF(DO33-0.000003*DO13+0.0284&lt;DO33,(DO33-0.000003*DO13+0.0284),DO33)</f>
        <v>1.6199999999999999E-2</v>
      </c>
      <c r="DP34" s="149">
        <f>IF(DP33-0.000003*DP13+0.0284&lt;DP33,(DP33-0.000003*DP13+0.0284),DP33)</f>
        <v>-2.2100999999999024E-4</v>
      </c>
      <c r="DQ34" s="149">
        <f>IF(DQ33-0.000003*DQ13+0.0284&lt;DQ33,(DQ33-0.000003*DQ13+0.0284),DQ33)</f>
        <v>1.4800000000000001E-2</v>
      </c>
      <c r="DR34" s="113" t="s">
        <v>596</v>
      </c>
      <c r="DS34" s="149">
        <f>IF(DS33-0.000003*DS13+0.0284&lt;DS33,(DS33-0.000003*DS13+0.0284),DS33)</f>
        <v>3.1E-2</v>
      </c>
      <c r="DT34" s="149">
        <f>IF(DT33-0.000003*DT13+0.0284&lt;DT33,(DT33-0.000003*DT13+0.0284),DT33)</f>
        <v>1.66E-2</v>
      </c>
      <c r="DU34" s="149">
        <f>IF(DU33-0.000003*DU13+0.0284&lt;DU33,(DU33-0.000003*DU13+0.0284),DU33)</f>
        <v>2.3099999999999999E-2</v>
      </c>
      <c r="DV34" s="108" t="s">
        <v>315</v>
      </c>
      <c r="DW34" s="113"/>
      <c r="DX34" s="149">
        <f>IF(DX33-0.000003*DX13+0.0284&lt;DX33,(DX33-0.000003*DX13+0.0284),DX33)</f>
        <v>0.13754511</v>
      </c>
      <c r="DY34" s="149">
        <f>IF(DY33-0.000003*DY13+0.0284&lt;DY33,(DY33-0.000003*DY13+0.0284),DY33)</f>
        <v>9.6235120000000007E-2</v>
      </c>
      <c r="DZ34" s="149">
        <f>IF(DZ33-0.000003*DZ13+0.0284&lt;DZ33,(DZ33-0.000003*DZ13+0.0284),DZ33)</f>
        <v>6.6444699999999995E-2</v>
      </c>
      <c r="EA34" s="160"/>
      <c r="EB34" s="108" t="s">
        <v>315</v>
      </c>
      <c r="EC34" s="149">
        <f>IF(EC33-0.000003*EC13+0.0284&lt;EC33,(EC33-0.000003*EC13+0.0284),EC33)</f>
        <v>1.5193340000000007E-2</v>
      </c>
      <c r="ED34" s="149">
        <f>IF(ED33-0.000003*ED13+0.0284&lt;ED33,(ED33-0.000003*ED13+0.0284),ED33)</f>
        <v>8.5722299999999967E-3</v>
      </c>
      <c r="EE34" s="113" t="s">
        <v>596</v>
      </c>
      <c r="EF34" s="149">
        <f>IF(EF33-0.000003*EF13+0.0284&lt;EF33,(EF33-0.000003*EF13+0.0284),EF33)</f>
        <v>3.7823830000000003E-2</v>
      </c>
      <c r="EG34" s="113" t="s">
        <v>596</v>
      </c>
      <c r="EH34" s="149">
        <f>IF(EH33-0.000003*EH13+0.0284&lt;EH33,(EH33-0.000003*EH13+0.0284),EH33)</f>
        <v>9.2999999999999999E-2</v>
      </c>
      <c r="EI34" s="113"/>
      <c r="EJ34" s="149">
        <f>IF(EJ33-0.000003*EJ13+0.0284&lt;EJ33,(EJ33-0.000003*EJ13+0.0284),EJ33)</f>
        <v>2.4128200000000009E-2</v>
      </c>
      <c r="EK34" s="149">
        <f>IF(EK33-0.000003*EK13+0.0284&lt;EK33,(EK33-0.000003*EK13+0.0284),EK33)</f>
        <v>9.9000000000000005E-2</v>
      </c>
      <c r="EL34" s="113" t="s">
        <v>596</v>
      </c>
      <c r="EM34" s="149">
        <f>IF(EM33-0.000003*EM13+0.0284&lt;EM33,(EM33-0.000003*EM13+0.0284),EM33)</f>
        <v>3.8618139999999995E-2</v>
      </c>
      <c r="EN34" s="108" t="s">
        <v>315</v>
      </c>
      <c r="EO34" s="108" t="s">
        <v>315</v>
      </c>
      <c r="EP34" s="149">
        <f>IF(EP33-0.000003*EP13+0.0284&lt;EP33,(EP33-0.000003*EP13+0.0284),EP33)</f>
        <v>5.7000000000000002E-2</v>
      </c>
      <c r="EQ34" s="149">
        <f>IF(EQ33-0.000003*EQ13+0.0284&lt;EQ33,(EQ33-0.000003*EQ13+0.0284),EQ33)</f>
        <v>-3.3716000000000995E-4</v>
      </c>
      <c r="ER34" s="149">
        <f>IF(ER33-0.000003*ER13+0.0284&lt;ER33,(ER33-0.000003*ER13+0.0284),ER33)</f>
        <v>8.1000000000000003E-2</v>
      </c>
      <c r="ES34" s="149">
        <f>IF(ES33-0.000003*ES13+0.0284&lt;ES33,(ES33-0.000003*ES13+0.0284),ES33)</f>
        <v>5.6940000000000046E-3</v>
      </c>
      <c r="ET34" s="113"/>
      <c r="EU34" s="149">
        <f>IF(EU33-0.000003*EU13+0.0284&lt;EU33,(EU33-0.000003*EU13+0.0284),EU33)</f>
        <v>3.2000000000000001E-2</v>
      </c>
      <c r="EV34" s="160"/>
      <c r="EW34" s="113"/>
      <c r="EX34" s="113"/>
      <c r="EY34" s="113"/>
      <c r="EZ34" s="149">
        <f>IF(EZ33-0.000003*EZ13+0.0284&lt;EZ33,(EZ33-0.000003*EZ13+0.0284),EZ33)</f>
        <v>8.5405709999999996E-2</v>
      </c>
      <c r="FA34" s="149">
        <f>IF(FA33-0.000003*FA13+0.0284&lt;FA33,(FA33-0.000003*FA13+0.0284),FA33)</f>
        <v>0.128</v>
      </c>
      <c r="FB34" s="149">
        <f>IF(FB33-0.000003*FB13+0.0284&lt;FB33,(FB33-0.000003*FB13+0.0284),FB33)</f>
        <v>5.2501269999999996E-2</v>
      </c>
    </row>
    <row r="35" spans="1:158" s="110" customFormat="1">
      <c r="A35" s="124" t="s">
        <v>322</v>
      </c>
      <c r="B35" s="109">
        <v>0.37</v>
      </c>
      <c r="C35" s="158"/>
      <c r="D35" s="106">
        <v>7.0228290910969909E-2</v>
      </c>
      <c r="E35" s="181"/>
      <c r="F35" s="106">
        <v>0.21375</v>
      </c>
      <c r="G35" s="109" t="s">
        <v>314</v>
      </c>
      <c r="H35" s="156"/>
      <c r="I35" s="113">
        <v>4.5168898876893859</v>
      </c>
      <c r="J35" s="113">
        <v>0.19446581676256303</v>
      </c>
      <c r="K35" s="113" t="s">
        <v>300</v>
      </c>
      <c r="L35" s="113">
        <v>2.9636999999999998</v>
      </c>
      <c r="M35" s="113">
        <v>3.6149</v>
      </c>
      <c r="N35" s="113">
        <v>0.1258</v>
      </c>
      <c r="O35" s="113">
        <v>0.21829999999999999</v>
      </c>
      <c r="P35" s="113">
        <v>6.8449999999999998</v>
      </c>
      <c r="Q35" s="113">
        <v>15.7287</v>
      </c>
      <c r="R35" s="113">
        <v>3.4335999999999998</v>
      </c>
      <c r="S35" s="113">
        <v>0.77700000000000002</v>
      </c>
      <c r="T35" s="113">
        <v>2.7385643289544053</v>
      </c>
      <c r="U35" s="113">
        <v>0.11832418254420331</v>
      </c>
      <c r="V35" s="113">
        <v>1.8049470826693099</v>
      </c>
      <c r="W35" s="113" t="s">
        <v>300</v>
      </c>
      <c r="X35" s="113" t="s">
        <v>300</v>
      </c>
      <c r="Y35" s="113">
        <v>2.7402371268578989</v>
      </c>
      <c r="Z35" s="113">
        <v>1.029930079484545</v>
      </c>
      <c r="AA35" s="113" t="s">
        <v>300</v>
      </c>
      <c r="AB35" s="113" t="s">
        <v>315</v>
      </c>
      <c r="AC35" s="159">
        <v>6.9855999999999998</v>
      </c>
      <c r="AD35" s="113" t="s">
        <v>315</v>
      </c>
      <c r="AE35" s="113">
        <v>8.8560833441734141E-2</v>
      </c>
      <c r="AF35" s="113" t="s">
        <v>300</v>
      </c>
      <c r="AG35" s="113">
        <v>4.8100000000000004E-2</v>
      </c>
      <c r="AH35" s="113" t="s">
        <v>315</v>
      </c>
      <c r="AI35" s="160"/>
      <c r="AJ35" s="113">
        <v>0.27379999999999999</v>
      </c>
      <c r="AK35" s="113">
        <v>2.368E-2</v>
      </c>
      <c r="AL35" s="113"/>
      <c r="AM35" s="113"/>
      <c r="AN35" s="113">
        <v>2.9785000000000004</v>
      </c>
      <c r="AO35" s="113">
        <v>2.9156</v>
      </c>
      <c r="AP35" s="113"/>
      <c r="AQ35" s="113"/>
      <c r="AR35" s="113"/>
      <c r="AS35" s="113"/>
      <c r="AT35" s="113"/>
      <c r="AU35" s="113"/>
      <c r="AV35" s="113"/>
      <c r="AW35" s="113">
        <v>5.4019999999999999E-2</v>
      </c>
      <c r="AX35" s="113">
        <v>0.6956</v>
      </c>
      <c r="AY35" s="108" t="s">
        <v>315</v>
      </c>
      <c r="AZ35" s="113">
        <v>1.3689999999999999E-2</v>
      </c>
      <c r="BA35" s="113">
        <v>0.14430000000000001</v>
      </c>
      <c r="BB35" s="113">
        <v>0.55499999999999994</v>
      </c>
      <c r="BC35" s="113">
        <v>0.43659999999999999</v>
      </c>
      <c r="BD35" s="113">
        <v>6.0310000000000002E-2</v>
      </c>
      <c r="BE35" s="113">
        <v>4.5510000000000002E-2</v>
      </c>
      <c r="BF35" s="113">
        <v>4.2587000000000002</v>
      </c>
      <c r="BG35" s="108" t="s">
        <v>315</v>
      </c>
      <c r="BH35" s="160"/>
      <c r="BI35" s="108" t="s">
        <v>315</v>
      </c>
      <c r="BJ35" s="108" t="s">
        <v>315</v>
      </c>
      <c r="BK35" s="108" t="s">
        <v>315</v>
      </c>
      <c r="BL35" s="108" t="s">
        <v>315</v>
      </c>
      <c r="BM35" s="113">
        <v>0.13689999999999999</v>
      </c>
      <c r="BN35" s="113"/>
      <c r="BO35" s="160"/>
      <c r="BP35" s="113">
        <v>5.3279999999999994E-2</v>
      </c>
      <c r="BQ35" s="108" t="s">
        <v>315</v>
      </c>
      <c r="BR35" s="113">
        <v>2.5530000000000001E-2</v>
      </c>
      <c r="BS35" s="113">
        <v>0.1295</v>
      </c>
      <c r="BT35" s="113">
        <v>0.15909999999999999</v>
      </c>
      <c r="BU35" s="113">
        <v>8.5100000000000009E-2</v>
      </c>
      <c r="BV35" s="113">
        <v>4.514E-2</v>
      </c>
      <c r="BW35" s="113">
        <v>0.21089999999999998</v>
      </c>
      <c r="BX35" s="160"/>
      <c r="BY35" s="108" t="s">
        <v>315</v>
      </c>
      <c r="BZ35" s="113">
        <v>0.27379999999999999</v>
      </c>
      <c r="CA35" s="113">
        <v>4.9950000000000001E-2</v>
      </c>
      <c r="CB35" s="113"/>
      <c r="CC35" s="113">
        <v>0.59940000000000004</v>
      </c>
      <c r="CD35" s="160"/>
      <c r="CE35" s="159">
        <v>6.8819999999999992E-2</v>
      </c>
      <c r="CF35" s="113">
        <v>3.8849999999999996E-2</v>
      </c>
      <c r="CG35" s="113">
        <v>1.7760000000000001E-2</v>
      </c>
      <c r="CH35" s="108" t="s">
        <v>315</v>
      </c>
      <c r="CI35" s="108" t="s">
        <v>315</v>
      </c>
      <c r="CJ35" s="113">
        <v>3.5889999999999998E-2</v>
      </c>
      <c r="CK35" s="108" t="s">
        <v>315</v>
      </c>
      <c r="CL35" s="113">
        <v>1.702E-2</v>
      </c>
      <c r="CM35" s="108" t="s">
        <v>315</v>
      </c>
      <c r="CN35" s="108" t="s">
        <v>315</v>
      </c>
      <c r="CO35" s="108" t="s">
        <v>315</v>
      </c>
      <c r="CP35" s="108" t="s">
        <v>315</v>
      </c>
      <c r="CQ35" s="108" t="s">
        <v>315</v>
      </c>
      <c r="CR35" s="108" t="s">
        <v>315</v>
      </c>
      <c r="CS35" s="108" t="s">
        <v>315</v>
      </c>
      <c r="CT35" s="108" t="s">
        <v>315</v>
      </c>
      <c r="CU35" s="108" t="s">
        <v>315</v>
      </c>
      <c r="CV35" s="108" t="s">
        <v>315</v>
      </c>
      <c r="CW35" s="108" t="s">
        <v>315</v>
      </c>
      <c r="CX35" s="108" t="s">
        <v>315</v>
      </c>
      <c r="CY35" s="108" t="s">
        <v>315</v>
      </c>
      <c r="CZ35" s="108" t="s">
        <v>315</v>
      </c>
      <c r="DA35" s="108" t="s">
        <v>315</v>
      </c>
      <c r="DB35" s="113">
        <v>5.1430000000000003E-2</v>
      </c>
      <c r="DC35" s="108" t="s">
        <v>315</v>
      </c>
      <c r="DD35" s="108" t="s">
        <v>315</v>
      </c>
      <c r="DE35" s="160"/>
      <c r="DF35" s="108" t="s">
        <v>315</v>
      </c>
      <c r="DG35" s="108" t="s">
        <v>315</v>
      </c>
      <c r="DH35" s="113">
        <v>2.8489999999999998E-2</v>
      </c>
      <c r="DI35" s="108" t="s">
        <v>315</v>
      </c>
      <c r="DJ35" s="108" t="s">
        <v>315</v>
      </c>
      <c r="DK35" s="113">
        <v>5.7349999999999998E-2</v>
      </c>
      <c r="DL35" s="108" t="s">
        <v>315</v>
      </c>
      <c r="DM35" s="108" t="s">
        <v>315</v>
      </c>
      <c r="DN35" s="108" t="s">
        <v>315</v>
      </c>
      <c r="DO35" s="108" t="s">
        <v>315</v>
      </c>
      <c r="DP35" s="113">
        <v>6.4009999999999997E-2</v>
      </c>
      <c r="DQ35" s="113">
        <v>4.8840000000000001E-2</v>
      </c>
      <c r="DR35" s="108" t="s">
        <v>315</v>
      </c>
      <c r="DS35" s="113">
        <v>2.5530000000000001E-2</v>
      </c>
      <c r="DT35" s="108" t="s">
        <v>315</v>
      </c>
      <c r="DU35" s="113">
        <v>2.146E-2</v>
      </c>
      <c r="DV35" s="108" t="s">
        <v>315</v>
      </c>
      <c r="DW35" s="108" t="s">
        <v>315</v>
      </c>
      <c r="DX35" s="113">
        <v>0.1961</v>
      </c>
      <c r="DY35" s="113">
        <v>0.21089999999999998</v>
      </c>
      <c r="DZ35" s="113">
        <v>0.27749999999999997</v>
      </c>
      <c r="EA35" s="160"/>
      <c r="EB35" s="113">
        <v>7.6589999999999991E-2</v>
      </c>
      <c r="EC35" s="113">
        <v>2.7009999999999999E-2</v>
      </c>
      <c r="ED35" s="108" t="s">
        <v>315</v>
      </c>
      <c r="EE35" s="108" t="s">
        <v>315</v>
      </c>
      <c r="EF35" s="108" t="s">
        <v>315</v>
      </c>
      <c r="EG35" s="108" t="s">
        <v>315</v>
      </c>
      <c r="EH35" s="108" t="s">
        <v>315</v>
      </c>
      <c r="EI35" s="108" t="s">
        <v>315</v>
      </c>
      <c r="EJ35" s="108" t="s">
        <v>315</v>
      </c>
      <c r="EK35" s="113">
        <v>6.1420000000000002E-2</v>
      </c>
      <c r="EL35" s="113">
        <v>2.5530000000000001E-2</v>
      </c>
      <c r="EM35" s="113">
        <v>5.1800000000000006E-2</v>
      </c>
      <c r="EN35" s="108" t="s">
        <v>315</v>
      </c>
      <c r="EO35" s="108" t="s">
        <v>315</v>
      </c>
      <c r="EP35" s="113">
        <v>5.3279999999999994E-2</v>
      </c>
      <c r="EQ35" s="108" t="s">
        <v>315</v>
      </c>
      <c r="ER35" s="108" t="s">
        <v>315</v>
      </c>
      <c r="ES35" s="113">
        <v>6.8819999999999992E-2</v>
      </c>
      <c r="ET35" s="113">
        <v>0.10360000000000001</v>
      </c>
      <c r="EU35" s="113">
        <v>4.292E-2</v>
      </c>
      <c r="EV35" s="160"/>
      <c r="EW35" s="113">
        <v>0.3478</v>
      </c>
      <c r="EX35" s="113">
        <v>0.34040000000000004</v>
      </c>
      <c r="EY35" s="113">
        <v>0.1517</v>
      </c>
      <c r="EZ35" s="113">
        <v>0.19980000000000001</v>
      </c>
      <c r="FA35" s="113">
        <v>0.25529999999999997</v>
      </c>
      <c r="FB35" s="113">
        <v>0.38480000000000003</v>
      </c>
    </row>
    <row r="36" spans="1:158" s="110" customFormat="1">
      <c r="A36" s="124" t="s">
        <v>323</v>
      </c>
      <c r="B36" s="109">
        <v>0.57999999999999996</v>
      </c>
      <c r="C36" s="158"/>
      <c r="D36" s="106">
        <v>1.6205195532917313E-2</v>
      </c>
      <c r="E36" s="181"/>
      <c r="F36" s="106">
        <v>3.61625E-2</v>
      </c>
      <c r="G36" s="109" t="s">
        <v>314</v>
      </c>
      <c r="H36" s="156"/>
      <c r="I36" s="113">
        <v>2.0976432169796451</v>
      </c>
      <c r="J36" s="113">
        <v>0.12699239431897272</v>
      </c>
      <c r="K36" s="113">
        <v>2.5675574845512094E-2</v>
      </c>
      <c r="L36" s="113">
        <v>2.3895999999999997</v>
      </c>
      <c r="M36" s="113">
        <v>2.0067999999999997</v>
      </c>
      <c r="N36" s="113">
        <v>5.2199999999999996E-2</v>
      </c>
      <c r="O36" s="113">
        <v>3.4799999999999998E-2</v>
      </c>
      <c r="P36" s="113">
        <v>5.6840000000000002</v>
      </c>
      <c r="Q36" s="113">
        <v>13.7402</v>
      </c>
      <c r="R36" s="113">
        <v>2.2793999999999999</v>
      </c>
      <c r="S36" s="113">
        <v>0.56259999999999999</v>
      </c>
      <c r="T36" s="113">
        <v>1.4591192807875093</v>
      </c>
      <c r="U36" s="113">
        <v>0.12988138589142989</v>
      </c>
      <c r="V36" s="113">
        <v>3.0709397592302206</v>
      </c>
      <c r="W36" s="113" t="s">
        <v>300</v>
      </c>
      <c r="X36" s="113" t="s">
        <v>300</v>
      </c>
      <c r="Y36" s="113">
        <v>1.7880154189096409</v>
      </c>
      <c r="Z36" s="113">
        <v>1.2125409783108392</v>
      </c>
      <c r="AA36" s="113" t="s">
        <v>300</v>
      </c>
      <c r="AB36" s="113" t="s">
        <v>315</v>
      </c>
      <c r="AC36" s="159">
        <v>1.5311999999999999</v>
      </c>
      <c r="AD36" s="113" t="s">
        <v>315</v>
      </c>
      <c r="AE36" s="113">
        <v>0.13242453049583761</v>
      </c>
      <c r="AF36" s="113">
        <v>9.8927368404302302E-2</v>
      </c>
      <c r="AG36" s="113">
        <v>0.17399999999999999</v>
      </c>
      <c r="AH36" s="113">
        <v>0.10439999999999999</v>
      </c>
      <c r="AI36" s="160"/>
      <c r="AJ36" s="113">
        <v>0.71339999999999992</v>
      </c>
      <c r="AK36" s="113">
        <v>0.22097999999999998</v>
      </c>
      <c r="AL36" s="113">
        <v>2.4939999999999997E-2</v>
      </c>
      <c r="AM36" s="113">
        <v>1.856E-2</v>
      </c>
      <c r="AN36" s="113">
        <v>2.8883999999999999</v>
      </c>
      <c r="AO36" s="113">
        <v>3.0102000000000002</v>
      </c>
      <c r="AP36" s="113">
        <v>0.12469999999999999</v>
      </c>
      <c r="AQ36" s="113">
        <v>5.7419999999999999E-2</v>
      </c>
      <c r="AR36" s="113">
        <v>5.1619999999999992E-2</v>
      </c>
      <c r="AS36" s="113">
        <v>0.13455999999999999</v>
      </c>
      <c r="AT36" s="113">
        <v>1.7573999999999999E-2</v>
      </c>
      <c r="AU36" s="113">
        <v>6.8439999999999987E-2</v>
      </c>
      <c r="AV36" s="108" t="s">
        <v>315</v>
      </c>
      <c r="AW36" s="113">
        <v>0.26679999999999998</v>
      </c>
      <c r="AX36" s="113">
        <v>0.47153999999999996</v>
      </c>
      <c r="AY36" s="108" t="s">
        <v>315</v>
      </c>
      <c r="AZ36" s="113">
        <v>2.9579999999999995E-2</v>
      </c>
      <c r="BA36" s="113">
        <v>0.34219999999999995</v>
      </c>
      <c r="BB36" s="113">
        <v>0.42977999999999994</v>
      </c>
      <c r="BC36" s="113">
        <v>0.80039999999999989</v>
      </c>
      <c r="BD36" s="113">
        <v>0.13224</v>
      </c>
      <c r="BE36" s="108" t="s">
        <v>315</v>
      </c>
      <c r="BF36" s="113">
        <v>1.7864</v>
      </c>
      <c r="BG36" s="108" t="s">
        <v>315</v>
      </c>
      <c r="BH36" s="160"/>
      <c r="BI36" s="108" t="s">
        <v>315</v>
      </c>
      <c r="BJ36" s="108" t="s">
        <v>315</v>
      </c>
      <c r="BK36" s="108" t="s">
        <v>315</v>
      </c>
      <c r="BL36" s="108" t="s">
        <v>315</v>
      </c>
      <c r="BM36" s="113">
        <v>0.26679999999999998</v>
      </c>
      <c r="BN36" s="113">
        <v>1.1599999999999999E-2</v>
      </c>
      <c r="BO36" s="160"/>
      <c r="BP36" s="113">
        <v>4.1179999999999994E-2</v>
      </c>
      <c r="BQ36" s="113">
        <v>5.7999999999999996E-3</v>
      </c>
      <c r="BR36" s="113">
        <v>4.8719999999999999E-2</v>
      </c>
      <c r="BS36" s="113">
        <v>6.2059999999999997E-2</v>
      </c>
      <c r="BT36" s="113">
        <v>8.5259999999999989E-2</v>
      </c>
      <c r="BU36" s="113">
        <v>2.436E-2</v>
      </c>
      <c r="BV36" s="113">
        <v>2.5519999999999998E-2</v>
      </c>
      <c r="BW36" s="113">
        <v>7.5979999999999992E-2</v>
      </c>
      <c r="BX36" s="160"/>
      <c r="BY36" s="113">
        <v>5.7999999999999996E-2</v>
      </c>
      <c r="BZ36" s="113">
        <v>0.13919999999999999</v>
      </c>
      <c r="CA36" s="113">
        <v>0.14151999999999998</v>
      </c>
      <c r="CB36" s="113">
        <v>9.1059999999999988E-2</v>
      </c>
      <c r="CC36" s="113">
        <v>0.67859999999999987</v>
      </c>
      <c r="CD36" s="160"/>
      <c r="CE36" s="159">
        <v>1.4905999999999999E-2</v>
      </c>
      <c r="CF36" s="113">
        <v>2.3199999999999998E-2</v>
      </c>
      <c r="CG36" s="113">
        <v>1.8617999999999996E-2</v>
      </c>
      <c r="CH36" s="113">
        <v>1.2876E-2</v>
      </c>
      <c r="CI36" s="113">
        <v>1.4383999999999999E-2</v>
      </c>
      <c r="CJ36" s="113">
        <v>1.6413999999999998E-2</v>
      </c>
      <c r="CK36" s="113">
        <v>9.8600000000000007E-3</v>
      </c>
      <c r="CL36" s="113">
        <v>1.0265999999999999E-2</v>
      </c>
      <c r="CM36" s="113">
        <v>3.0739999999999996E-2</v>
      </c>
      <c r="CN36" s="113">
        <v>1.2237999999999999E-2</v>
      </c>
      <c r="CO36" s="113">
        <v>1.6993999999999999E-2</v>
      </c>
      <c r="CP36" s="113">
        <v>5.1619999999999992E-2</v>
      </c>
      <c r="CQ36" s="159">
        <v>1.856E-2</v>
      </c>
      <c r="CR36" s="108" t="s">
        <v>315</v>
      </c>
      <c r="CS36" s="113">
        <v>2.5519999999999998E-2</v>
      </c>
      <c r="CT36" s="108" t="s">
        <v>315</v>
      </c>
      <c r="CU36" s="113">
        <v>1.1019999999999999E-2</v>
      </c>
      <c r="CV36" s="108" t="s">
        <v>315</v>
      </c>
      <c r="CW36" s="108" t="s">
        <v>315</v>
      </c>
      <c r="CX36" s="113">
        <v>8.1779999999999995E-3</v>
      </c>
      <c r="CY36" s="108" t="s">
        <v>315</v>
      </c>
      <c r="CZ36" s="113">
        <v>3.712E-3</v>
      </c>
      <c r="DA36" s="113">
        <v>9.3379999999999991E-3</v>
      </c>
      <c r="DB36" s="108" t="s">
        <v>315</v>
      </c>
      <c r="DC36" s="113">
        <v>8.931999999999999E-3</v>
      </c>
      <c r="DD36" s="113">
        <v>9.2800000000000001E-3</v>
      </c>
      <c r="DE36" s="160"/>
      <c r="DF36" s="108" t="s">
        <v>315</v>
      </c>
      <c r="DG36" s="108" t="s">
        <v>315</v>
      </c>
      <c r="DH36" s="108" t="s">
        <v>315</v>
      </c>
      <c r="DI36" s="113">
        <v>1.6239999999999997E-2</v>
      </c>
      <c r="DJ36" s="113">
        <v>5.5099999999999996E-2</v>
      </c>
      <c r="DK36" s="113">
        <v>4.1179999999999994E-2</v>
      </c>
      <c r="DL36" s="113">
        <v>6.6119999999999998E-2</v>
      </c>
      <c r="DM36" s="108" t="s">
        <v>315</v>
      </c>
      <c r="DN36" s="113">
        <v>1.6239999999999997E-2</v>
      </c>
      <c r="DO36" s="113">
        <v>3.8280000000000002E-2</v>
      </c>
      <c r="DP36" s="113">
        <v>2.3779999999999999E-2</v>
      </c>
      <c r="DQ36" s="113">
        <v>2.9579999999999995E-2</v>
      </c>
      <c r="DR36" s="113">
        <v>2.3779999999999999E-2</v>
      </c>
      <c r="DS36" s="113">
        <v>3.3059999999999999E-2</v>
      </c>
      <c r="DT36" s="113">
        <v>1.9720000000000001E-2</v>
      </c>
      <c r="DU36" s="113">
        <v>1.5021999999999999E-2</v>
      </c>
      <c r="DV36" s="113">
        <v>2.8420000000000001E-2</v>
      </c>
      <c r="DW36" s="113">
        <v>2.3779999999999999E-2</v>
      </c>
      <c r="DX36" s="113">
        <v>0.11889999999999998</v>
      </c>
      <c r="DY36" s="113">
        <v>8.1779999999999992E-2</v>
      </c>
      <c r="DZ36" s="113">
        <v>0.12295999999999999</v>
      </c>
      <c r="EA36" s="160"/>
      <c r="EB36" s="108" t="s">
        <v>315</v>
      </c>
      <c r="EC36" s="113">
        <v>1.1599999999999999E-2</v>
      </c>
      <c r="ED36" s="113">
        <v>2.4939999999999997E-2</v>
      </c>
      <c r="EE36" s="113">
        <v>1.2759999999999999E-2</v>
      </c>
      <c r="EF36" s="108" t="s">
        <v>315</v>
      </c>
      <c r="EG36" s="113">
        <v>2.4939999999999997E-2</v>
      </c>
      <c r="EH36" s="113">
        <v>3.1320000000000001E-2</v>
      </c>
      <c r="EI36" s="113">
        <v>8.8739999999999986E-2</v>
      </c>
      <c r="EJ36" s="113">
        <v>3.5379999999999995E-2</v>
      </c>
      <c r="EK36" s="113">
        <v>1.4731999999999999E-2</v>
      </c>
      <c r="EL36" s="113">
        <v>4.7559999999999998E-2</v>
      </c>
      <c r="EM36" s="113">
        <v>7.3079999999999992E-2</v>
      </c>
      <c r="EN36" s="113">
        <v>1.6819999999999998E-2</v>
      </c>
      <c r="EO36" s="113">
        <v>1.392E-2</v>
      </c>
      <c r="EP36" s="113">
        <v>1.9720000000000001E-2</v>
      </c>
      <c r="EQ36" s="113">
        <v>3.5959999999999999E-2</v>
      </c>
      <c r="ER36" s="113">
        <v>4.3499999999999997E-2</v>
      </c>
      <c r="ES36" s="108" t="s">
        <v>315</v>
      </c>
      <c r="ET36" s="113">
        <v>0.11136</v>
      </c>
      <c r="EU36" s="113">
        <v>2.3199999999999998E-2</v>
      </c>
      <c r="EV36" s="160"/>
      <c r="EW36" s="113">
        <v>0.38279999999999997</v>
      </c>
      <c r="EX36" s="113">
        <v>0.42339999999999994</v>
      </c>
      <c r="EY36" s="113">
        <v>0.32480000000000003</v>
      </c>
      <c r="EZ36" s="113">
        <v>0.24359999999999998</v>
      </c>
      <c r="FA36" s="113">
        <v>0.26041999999999998</v>
      </c>
      <c r="FB36" s="113">
        <v>0.42339999999999994</v>
      </c>
    </row>
    <row r="37" spans="1:158" s="110" customFormat="1">
      <c r="A37" s="124" t="s">
        <v>324</v>
      </c>
      <c r="B37" s="109">
        <v>1.01</v>
      </c>
      <c r="C37" s="158"/>
      <c r="D37" s="106">
        <v>7.1277713908833223E-2</v>
      </c>
      <c r="E37" s="181"/>
      <c r="F37" s="106">
        <v>6.6128571428571425E-2</v>
      </c>
      <c r="G37" s="109" t="s">
        <v>314</v>
      </c>
      <c r="H37" s="156"/>
      <c r="I37" s="113">
        <v>2.3644385494904721</v>
      </c>
      <c r="J37" s="113">
        <v>1.5852185597467308</v>
      </c>
      <c r="K37" s="113">
        <v>0.90075218525786682</v>
      </c>
      <c r="L37" s="113">
        <v>2.8381000000000003</v>
      </c>
      <c r="M37" s="113">
        <v>1.8685</v>
      </c>
      <c r="N37" s="113">
        <v>0.47469999999999996</v>
      </c>
      <c r="O37" s="113">
        <v>0.94939999999999991</v>
      </c>
      <c r="P37" s="113">
        <v>11.746300000000002</v>
      </c>
      <c r="Q37" s="113">
        <v>34.834900000000005</v>
      </c>
      <c r="R37" s="113">
        <v>9.2111999999999998</v>
      </c>
      <c r="S37" s="113">
        <v>2.6360999999999999</v>
      </c>
      <c r="T37" s="113">
        <v>4.7140310569132415</v>
      </c>
      <c r="U37" s="113">
        <v>0.13550285698818065</v>
      </c>
      <c r="V37" s="113">
        <v>3.6739026577209217</v>
      </c>
      <c r="W37" s="113">
        <v>0.30284158412690959</v>
      </c>
      <c r="X37" s="113">
        <v>0.28106595093270698</v>
      </c>
      <c r="Y37" s="113">
        <v>2.1314437562788893</v>
      </c>
      <c r="Z37" s="113">
        <v>1.8906498185534966</v>
      </c>
      <c r="AA37" s="113">
        <v>0.250410819644173</v>
      </c>
      <c r="AB37" s="113">
        <v>0.37369999999999998</v>
      </c>
      <c r="AC37" s="159">
        <v>1.9897</v>
      </c>
      <c r="AD37" s="113">
        <v>0.2424</v>
      </c>
      <c r="AE37" s="113">
        <v>0.37929616643124825</v>
      </c>
      <c r="AF37" s="113">
        <v>0.28300342300490122</v>
      </c>
      <c r="AG37" s="113">
        <v>0.19796</v>
      </c>
      <c r="AH37" s="113">
        <v>0.11211</v>
      </c>
      <c r="AI37" s="160"/>
      <c r="AJ37" s="113">
        <v>0.58882999999999996</v>
      </c>
      <c r="AK37" s="113">
        <v>0.21815999999999999</v>
      </c>
      <c r="AL37" s="113">
        <v>0.18584000000000001</v>
      </c>
      <c r="AM37" s="113">
        <v>0</v>
      </c>
      <c r="AN37" s="113">
        <v>4.8176999999999994</v>
      </c>
      <c r="AO37" s="113">
        <v>5.2217000000000002</v>
      </c>
      <c r="AP37" s="113">
        <v>0.51207000000000003</v>
      </c>
      <c r="AQ37" s="113">
        <v>0.10100000000000001</v>
      </c>
      <c r="AR37" s="113">
        <v>0.13837000000000002</v>
      </c>
      <c r="AS37" s="113">
        <v>0.19493000000000002</v>
      </c>
      <c r="AT37" s="113">
        <v>9.9990000000000009E-3</v>
      </c>
      <c r="AU37" s="113">
        <v>0.27977000000000002</v>
      </c>
      <c r="AV37" s="113">
        <v>0.27371000000000001</v>
      </c>
      <c r="AW37" s="113">
        <v>0.14240999999999998</v>
      </c>
      <c r="AX37" s="113">
        <v>2.2119</v>
      </c>
      <c r="AY37" s="113">
        <v>0.18079000000000001</v>
      </c>
      <c r="AZ37" s="113">
        <v>0.21917</v>
      </c>
      <c r="BA37" s="113">
        <v>0.24643999999999999</v>
      </c>
      <c r="BB37" s="113">
        <v>2.4138999999999999</v>
      </c>
      <c r="BC37" s="113">
        <v>0.89890000000000003</v>
      </c>
      <c r="BD37" s="113">
        <v>0.28078000000000003</v>
      </c>
      <c r="BE37" s="113">
        <v>0.24845999999999999</v>
      </c>
      <c r="BF37" s="113">
        <v>2.2927</v>
      </c>
      <c r="BG37" s="113">
        <v>0.17876999999999998</v>
      </c>
      <c r="BH37" s="160"/>
      <c r="BI37" s="113">
        <v>0.57569999999999999</v>
      </c>
      <c r="BJ37" s="113">
        <v>0.18281</v>
      </c>
      <c r="BK37" s="113">
        <v>0.74739999999999995</v>
      </c>
      <c r="BL37" s="108" t="s">
        <v>315</v>
      </c>
      <c r="BM37" s="113">
        <v>0.20200000000000001</v>
      </c>
      <c r="BN37" s="113">
        <v>0.20099</v>
      </c>
      <c r="BO37" s="160"/>
      <c r="BP37" s="113">
        <v>0.37369999999999998</v>
      </c>
      <c r="BQ37" s="113">
        <v>0.29491999999999996</v>
      </c>
      <c r="BR37" s="113">
        <v>0.38077</v>
      </c>
      <c r="BS37" s="113">
        <v>0.63629999999999998</v>
      </c>
      <c r="BT37" s="113">
        <v>0.5454</v>
      </c>
      <c r="BU37" s="113">
        <v>0.51409000000000005</v>
      </c>
      <c r="BV37" s="113">
        <v>0.43228</v>
      </c>
      <c r="BW37" s="113">
        <v>0.38380000000000003</v>
      </c>
      <c r="BX37" s="160"/>
      <c r="BY37" s="113">
        <v>1.1918</v>
      </c>
      <c r="BZ37" s="113">
        <v>1.4341999999999999</v>
      </c>
      <c r="CA37" s="113">
        <v>1.1211000000000002</v>
      </c>
      <c r="CB37" s="113">
        <v>1.1413</v>
      </c>
      <c r="CC37" s="113">
        <v>1.3332000000000002</v>
      </c>
      <c r="CD37" s="160"/>
      <c r="CE37" s="159">
        <v>0.2424</v>
      </c>
      <c r="CF37" s="113">
        <v>0.13331999999999999</v>
      </c>
      <c r="CG37" s="113">
        <v>0.14543999999999999</v>
      </c>
      <c r="CH37" s="113">
        <v>0.23734999999999998</v>
      </c>
      <c r="CI37" s="113">
        <v>0.31208999999999998</v>
      </c>
      <c r="CJ37" s="113">
        <v>0.24543000000000001</v>
      </c>
      <c r="CK37" s="113">
        <v>0.32522000000000001</v>
      </c>
      <c r="CL37" s="113">
        <v>4.6460000000000001E-2</v>
      </c>
      <c r="CM37" s="113">
        <v>0.12928000000000001</v>
      </c>
      <c r="CN37" s="113">
        <v>7.6759999999999995E-2</v>
      </c>
      <c r="CO37" s="113">
        <v>0.17573999999999998</v>
      </c>
      <c r="CP37" s="108" t="s">
        <v>315</v>
      </c>
      <c r="CQ37" s="108" t="s">
        <v>315</v>
      </c>
      <c r="CR37" s="108" t="s">
        <v>315</v>
      </c>
      <c r="CS37" s="113">
        <v>0.14140000000000003</v>
      </c>
      <c r="CT37" s="113">
        <v>0.2525</v>
      </c>
      <c r="CU37" s="113">
        <v>0.19190000000000002</v>
      </c>
      <c r="CV37" s="113">
        <v>0.16665000000000002</v>
      </c>
      <c r="CW37" s="113">
        <v>0.18684999999999999</v>
      </c>
      <c r="CX37" s="113">
        <v>8.2820000000000005E-2</v>
      </c>
      <c r="CY37" s="113">
        <v>7.8780000000000003E-2</v>
      </c>
      <c r="CZ37" s="113">
        <v>9.1909999999999992E-2</v>
      </c>
      <c r="DA37" s="113">
        <v>7.1709999999999996E-2</v>
      </c>
      <c r="DB37" s="113">
        <v>0.1313</v>
      </c>
      <c r="DC37" s="113">
        <v>0.16968000000000003</v>
      </c>
      <c r="DD37" s="113">
        <v>0.36057</v>
      </c>
      <c r="DE37" s="160"/>
      <c r="DF37" s="113">
        <v>6.0600000000000001E-2</v>
      </c>
      <c r="DG37" s="113">
        <v>0.11514000000000001</v>
      </c>
      <c r="DH37" s="108" t="s">
        <v>315</v>
      </c>
      <c r="DI37" s="113">
        <v>0.37067</v>
      </c>
      <c r="DJ37" s="113">
        <v>0.14443</v>
      </c>
      <c r="DK37" s="113">
        <v>0.24845999999999999</v>
      </c>
      <c r="DL37" s="113">
        <v>0.44440000000000002</v>
      </c>
      <c r="DM37" s="108" t="s">
        <v>315</v>
      </c>
      <c r="DN37" s="113">
        <v>0.36763999999999997</v>
      </c>
      <c r="DO37" s="113">
        <v>0.11716</v>
      </c>
      <c r="DP37" s="113">
        <v>0.10807</v>
      </c>
      <c r="DQ37" s="113">
        <v>0.14846999999999999</v>
      </c>
      <c r="DR37" s="113">
        <v>0.15554000000000001</v>
      </c>
      <c r="DS37" s="113">
        <v>0.29592999999999997</v>
      </c>
      <c r="DT37" s="113">
        <v>0.17978</v>
      </c>
      <c r="DU37" s="113">
        <v>0.32825000000000004</v>
      </c>
      <c r="DV37" s="113">
        <v>0.13938</v>
      </c>
      <c r="DW37" s="113">
        <v>0.13635</v>
      </c>
      <c r="DX37" s="113">
        <v>0.23028000000000001</v>
      </c>
      <c r="DY37" s="113">
        <v>0.43430000000000002</v>
      </c>
      <c r="DZ37" s="113">
        <v>0.17170000000000002</v>
      </c>
      <c r="EA37" s="160"/>
      <c r="EB37" s="108" t="s">
        <v>315</v>
      </c>
      <c r="EC37" s="113">
        <v>0.29087999999999997</v>
      </c>
      <c r="ED37" s="113">
        <v>0.20301000000000002</v>
      </c>
      <c r="EE37" s="113">
        <v>0.5555000000000001</v>
      </c>
      <c r="EF37" s="113">
        <v>0.29087999999999997</v>
      </c>
      <c r="EG37" s="113">
        <v>0.22927</v>
      </c>
      <c r="EH37" s="113">
        <v>0.20604</v>
      </c>
      <c r="EI37" s="113">
        <v>0.43430000000000002</v>
      </c>
      <c r="EJ37" s="113">
        <v>0.33431</v>
      </c>
      <c r="EK37" s="113">
        <v>0.33330000000000004</v>
      </c>
      <c r="EL37" s="113">
        <v>0.19089</v>
      </c>
      <c r="EM37" s="108" t="s">
        <v>315</v>
      </c>
      <c r="EN37" s="108" t="s">
        <v>315</v>
      </c>
      <c r="EO37" s="108" t="s">
        <v>315</v>
      </c>
      <c r="EP37" s="113">
        <v>0.20805999999999999</v>
      </c>
      <c r="EQ37" s="113">
        <v>0.16362000000000002</v>
      </c>
      <c r="ER37" s="113">
        <v>0.30299999999999999</v>
      </c>
      <c r="ES37" s="113">
        <v>0.21007999999999999</v>
      </c>
      <c r="ET37" s="113">
        <v>0.31411</v>
      </c>
      <c r="EU37" s="113">
        <v>0.30502000000000001</v>
      </c>
      <c r="EV37" s="160"/>
      <c r="EW37" s="113">
        <v>0.5252</v>
      </c>
      <c r="EX37" s="113">
        <v>0.50399000000000005</v>
      </c>
      <c r="EY37" s="113">
        <v>0.49490000000000001</v>
      </c>
      <c r="EZ37" s="113">
        <v>0.43430000000000002</v>
      </c>
      <c r="FA37" s="113">
        <v>0.21209999999999998</v>
      </c>
      <c r="FB37" s="113">
        <v>0.47469999999999996</v>
      </c>
    </row>
    <row r="38" spans="1:158" s="110" customFormat="1">
      <c r="A38" s="124" t="s">
        <v>325</v>
      </c>
      <c r="B38" s="109">
        <v>0.96</v>
      </c>
      <c r="C38" s="158"/>
      <c r="D38" s="106">
        <v>2.4618849585511814E-2</v>
      </c>
      <c r="E38" s="181"/>
      <c r="F38" s="106">
        <v>2.0071249999999999E-2</v>
      </c>
      <c r="G38" s="109" t="s">
        <v>314</v>
      </c>
      <c r="H38" s="156"/>
      <c r="I38" s="113">
        <v>0.17727050466620911</v>
      </c>
      <c r="J38" s="113">
        <v>0.40767566112779424</v>
      </c>
      <c r="K38" s="113">
        <v>0.17989841623775485</v>
      </c>
      <c r="L38" s="113">
        <v>0.16320000000000001</v>
      </c>
      <c r="M38" s="113">
        <v>0.23231999999999997</v>
      </c>
      <c r="N38" s="113">
        <v>0.10752</v>
      </c>
      <c r="O38" s="113">
        <v>0.12672</v>
      </c>
      <c r="P38" s="113">
        <v>2.5631999999999997</v>
      </c>
      <c r="Q38" s="113">
        <v>11.808</v>
      </c>
      <c r="R38" s="113">
        <v>2.7551999999999999</v>
      </c>
      <c r="S38" s="113">
        <v>1.2864</v>
      </c>
      <c r="T38" s="113">
        <v>0.38772050340999625</v>
      </c>
      <c r="U38" s="113">
        <v>4.4274235641299793E-2</v>
      </c>
      <c r="V38" s="113">
        <v>0.47486030818534058</v>
      </c>
      <c r="W38" s="113">
        <v>0.13240976392488704</v>
      </c>
      <c r="X38" s="113">
        <v>6.8398162606120472E-2</v>
      </c>
      <c r="Y38" s="113">
        <v>3.1414291245496884E-2</v>
      </c>
      <c r="Z38" s="113">
        <v>0.35613102672695185</v>
      </c>
      <c r="AA38" s="113" t="s">
        <v>300</v>
      </c>
      <c r="AB38" s="113" t="s">
        <v>315</v>
      </c>
      <c r="AC38" s="159">
        <v>0.39647999999999994</v>
      </c>
      <c r="AD38" s="113" t="s">
        <v>315</v>
      </c>
      <c r="AE38" s="113">
        <v>7.0230335917736975E-2</v>
      </c>
      <c r="AF38" s="113">
        <v>0.12968881671469268</v>
      </c>
      <c r="AG38" s="113">
        <v>5.3760000000000002E-2</v>
      </c>
      <c r="AH38" s="113">
        <v>3.168E-2</v>
      </c>
      <c r="AI38" s="160"/>
      <c r="AJ38" s="113">
        <v>0.52224000000000004</v>
      </c>
      <c r="AK38" s="113">
        <v>0.25152000000000002</v>
      </c>
      <c r="AL38" s="113">
        <v>6.3551999999999997E-2</v>
      </c>
      <c r="AM38" s="113">
        <v>9.7919999999999993E-2</v>
      </c>
      <c r="AN38" s="113">
        <v>0.76895999999999998</v>
      </c>
      <c r="AO38" s="113">
        <v>0.84192</v>
      </c>
      <c r="AP38" s="113">
        <v>0.23135999999999998</v>
      </c>
      <c r="AQ38" s="113">
        <v>9.9839999999999998E-2</v>
      </c>
      <c r="AR38" s="113">
        <v>9.5039999999999999E-2</v>
      </c>
      <c r="AS38" s="113" t="s">
        <v>326</v>
      </c>
      <c r="AT38" s="113">
        <v>6.9119999999999987E-2</v>
      </c>
      <c r="AU38" s="113">
        <v>0.15071999999999999</v>
      </c>
      <c r="AV38" s="113">
        <v>4.0127999999999997E-2</v>
      </c>
      <c r="AW38" s="113" t="s">
        <v>326</v>
      </c>
      <c r="AX38" s="113">
        <v>0.34655999999999998</v>
      </c>
      <c r="AY38" s="113">
        <v>4.7615999999999999E-2</v>
      </c>
      <c r="AZ38" s="113">
        <v>4.1952000000000003E-2</v>
      </c>
      <c r="BA38" s="113">
        <v>0.15648000000000001</v>
      </c>
      <c r="BB38" s="113">
        <v>0.39743999999999996</v>
      </c>
      <c r="BC38" s="113" t="s">
        <v>326</v>
      </c>
      <c r="BD38" s="113" t="s">
        <v>326</v>
      </c>
      <c r="BE38" s="113">
        <v>2.7455999999999998E-2</v>
      </c>
      <c r="BF38" s="113" t="s">
        <v>326</v>
      </c>
      <c r="BG38" s="113" t="s">
        <v>326</v>
      </c>
      <c r="BH38" s="160"/>
      <c r="BI38" s="113">
        <v>0.12768000000000002</v>
      </c>
      <c r="BJ38" s="113">
        <v>5.9519999999999997E-2</v>
      </c>
      <c r="BK38" s="113" t="s">
        <v>326</v>
      </c>
      <c r="BL38" s="113" t="s">
        <v>326</v>
      </c>
      <c r="BM38" s="113">
        <v>0.12768000000000002</v>
      </c>
      <c r="BN38" s="113">
        <v>0.12672</v>
      </c>
      <c r="BO38" s="160"/>
      <c r="BP38" s="113">
        <v>0.11327999999999999</v>
      </c>
      <c r="BQ38" s="113">
        <v>0.26208000000000004</v>
      </c>
      <c r="BR38" s="113">
        <v>0.15456</v>
      </c>
      <c r="BS38" s="113">
        <v>0.22464000000000001</v>
      </c>
      <c r="BT38" s="113">
        <v>0.15168000000000001</v>
      </c>
      <c r="BU38" s="113">
        <v>0.24479999999999999</v>
      </c>
      <c r="BV38" s="113">
        <v>0.15359999999999999</v>
      </c>
      <c r="BW38" s="113">
        <v>5.7599999999999998E-2</v>
      </c>
      <c r="BX38" s="160"/>
      <c r="BY38" s="113">
        <v>3.7440000000000001E-2</v>
      </c>
      <c r="BZ38" s="113">
        <v>2.0160000000000001E-2</v>
      </c>
      <c r="CA38" s="113">
        <v>1.2576E-2</v>
      </c>
      <c r="CB38" s="113">
        <v>3.3600000000000005E-2</v>
      </c>
      <c r="CC38" s="113">
        <v>3.9359999999999999E-2</v>
      </c>
      <c r="CD38" s="160"/>
      <c r="CE38" s="159">
        <v>1.8144E-2</v>
      </c>
      <c r="CF38" s="113">
        <v>5.6735999999999995E-2</v>
      </c>
      <c r="CG38" s="113">
        <v>4.7424000000000001E-2</v>
      </c>
      <c r="CH38" s="113">
        <v>7.9680000000000001E-2</v>
      </c>
      <c r="CI38" s="113">
        <v>4.9727999999999994E-2</v>
      </c>
      <c r="CJ38" s="113">
        <v>0.19679999999999997</v>
      </c>
      <c r="CK38" s="113">
        <v>3.9648000000000003E-2</v>
      </c>
      <c r="CL38" s="113">
        <v>4.7615999999999999E-2</v>
      </c>
      <c r="CM38" s="113">
        <v>3.0143999999999997E-2</v>
      </c>
      <c r="CN38" s="113">
        <v>6.4320000000000002E-2</v>
      </c>
      <c r="CO38" s="113">
        <v>8.6399999999999991E-2</v>
      </c>
      <c r="CP38" s="113">
        <v>0.13919999999999999</v>
      </c>
      <c r="CQ38" s="159">
        <v>1.5935999999999999</v>
      </c>
      <c r="CR38" s="113">
        <v>1.4496</v>
      </c>
      <c r="CS38" s="113">
        <v>2.4671999999999996</v>
      </c>
      <c r="CT38" s="113">
        <v>0.50880000000000003</v>
      </c>
      <c r="CU38" s="113" t="e">
        <v>#VALUE!</v>
      </c>
      <c r="CV38" s="113">
        <v>1.4496</v>
      </c>
      <c r="CW38" s="113">
        <v>0.14879999999999999</v>
      </c>
      <c r="CX38" s="113">
        <v>2.2079999999999997</v>
      </c>
      <c r="CY38" s="113">
        <v>1.5552000000000001</v>
      </c>
      <c r="CZ38" s="113">
        <v>2.1983999999999999</v>
      </c>
      <c r="DA38" s="113">
        <v>1.4496</v>
      </c>
      <c r="DB38" s="113">
        <v>7.392E-2</v>
      </c>
      <c r="DC38" s="113">
        <v>0.13440000000000002</v>
      </c>
      <c r="DD38" s="113">
        <v>8.8319999999999996E-2</v>
      </c>
      <c r="DE38" s="160"/>
      <c r="DF38" s="113">
        <v>1.3535999999999999</v>
      </c>
      <c r="DG38" s="113">
        <v>1.2316799999999999</v>
      </c>
      <c r="DH38" s="113">
        <v>1.1875200000000001</v>
      </c>
      <c r="DI38" s="113">
        <v>2.9568000000000001E-2</v>
      </c>
      <c r="DJ38" s="113">
        <v>3.4944000000000003E-2</v>
      </c>
      <c r="DK38" s="113">
        <v>0.12384000000000001</v>
      </c>
      <c r="DL38" s="113">
        <v>0.26016</v>
      </c>
      <c r="DM38" s="113" t="s">
        <v>326</v>
      </c>
      <c r="DN38" s="113">
        <v>2.5919999999999999E-2</v>
      </c>
      <c r="DO38" s="113">
        <v>2.2655999999999999E-2</v>
      </c>
      <c r="DP38" s="113">
        <v>0.13152</v>
      </c>
      <c r="DQ38" s="113">
        <v>3.1391999999999996E-2</v>
      </c>
      <c r="DR38" s="113">
        <v>0.26208000000000004</v>
      </c>
      <c r="DS38" s="113">
        <v>4.0607999999999998E-2</v>
      </c>
      <c r="DT38" s="113">
        <v>4.8959999999999997E-2</v>
      </c>
      <c r="DU38" s="113">
        <v>5.4335999999999995E-2</v>
      </c>
      <c r="DV38" s="113">
        <v>1.2854399999999999</v>
      </c>
      <c r="DW38" s="113">
        <v>0.89472000000000007</v>
      </c>
      <c r="DX38" s="113">
        <v>0.38112000000000001</v>
      </c>
      <c r="DY38" s="108" t="s">
        <v>315</v>
      </c>
      <c r="DZ38" s="113">
        <v>9.9839999999999998E-2</v>
      </c>
      <c r="EA38" s="160"/>
      <c r="EB38" s="113">
        <v>5.568E-2</v>
      </c>
      <c r="EC38" s="113">
        <v>1.6416E-2</v>
      </c>
      <c r="ED38" s="113">
        <v>4.6079999999999996E-2</v>
      </c>
      <c r="EE38" s="113">
        <v>6.8159999999999984E-2</v>
      </c>
      <c r="EF38" s="113">
        <v>4.7039999999999998E-2</v>
      </c>
      <c r="EG38" s="113">
        <v>5.0879999999999995E-2</v>
      </c>
      <c r="EH38" s="113">
        <v>1.44E-2</v>
      </c>
      <c r="EI38" s="113">
        <v>7.4880000000000002E-2</v>
      </c>
      <c r="EJ38" s="113">
        <v>4.9919999999999999E-2</v>
      </c>
      <c r="EK38" s="113">
        <v>4.9919999999999999E-2</v>
      </c>
      <c r="EL38" s="113">
        <v>5.7599999999999995E-3</v>
      </c>
      <c r="EM38" s="113">
        <v>0.75839999999999996</v>
      </c>
      <c r="EN38" s="113" t="s">
        <v>326</v>
      </c>
      <c r="EO38" s="113">
        <v>1.1135999999999999</v>
      </c>
      <c r="EP38" s="113">
        <v>2.2079999999999999E-2</v>
      </c>
      <c r="EQ38" s="113">
        <v>4.8000000000000001E-2</v>
      </c>
      <c r="ER38" s="113">
        <v>8.7359999999999993E-2</v>
      </c>
      <c r="ES38" s="113">
        <v>0.15551999999999999</v>
      </c>
      <c r="ET38" s="113" t="s">
        <v>326</v>
      </c>
      <c r="EU38" s="113">
        <v>2.1119999999999996E-2</v>
      </c>
      <c r="EV38" s="160"/>
      <c r="EW38" s="113" t="s">
        <v>326</v>
      </c>
      <c r="EX38" s="113">
        <v>0.32928000000000002</v>
      </c>
      <c r="EY38" s="113">
        <v>7.9680000000000001E-2</v>
      </c>
      <c r="EZ38" s="113">
        <v>8.1600000000000006E-2</v>
      </c>
      <c r="FA38" s="113">
        <v>3.0911999999999999E-2</v>
      </c>
      <c r="FB38" s="113">
        <v>0.11136</v>
      </c>
    </row>
    <row r="39" spans="1:158" s="110" customFormat="1">
      <c r="A39" s="124" t="s">
        <v>327</v>
      </c>
      <c r="B39" s="155">
        <v>0.9</v>
      </c>
      <c r="C39" s="158"/>
      <c r="D39" s="106">
        <v>4.7775513634671689E-2</v>
      </c>
      <c r="E39" s="181"/>
      <c r="F39" s="106">
        <v>9.4649999999999998E-2</v>
      </c>
      <c r="G39" s="109" t="s">
        <v>314</v>
      </c>
      <c r="H39" s="156"/>
      <c r="I39" s="113">
        <v>0.28764147309937838</v>
      </c>
      <c r="J39" s="113" t="s">
        <v>300</v>
      </c>
      <c r="K39" s="113" t="s">
        <v>300</v>
      </c>
      <c r="L39" s="113">
        <v>0.24300000000000002</v>
      </c>
      <c r="M39" s="113">
        <v>9.9000000000000005E-2</v>
      </c>
      <c r="N39" s="113">
        <v>0</v>
      </c>
      <c r="O39" s="113">
        <v>0.189</v>
      </c>
      <c r="P39" s="113">
        <v>1.0349999999999999</v>
      </c>
      <c r="Q39" s="113">
        <v>1.8360000000000001</v>
      </c>
      <c r="R39" s="113">
        <v>0.54</v>
      </c>
      <c r="S39" s="113" t="s">
        <v>315</v>
      </c>
      <c r="T39" s="113">
        <v>0.73948830572761215</v>
      </c>
      <c r="U39" s="113">
        <v>0.10661081412070533</v>
      </c>
      <c r="V39" s="113">
        <v>3.1788952242693287</v>
      </c>
      <c r="W39" s="113">
        <v>0.1701472706981024</v>
      </c>
      <c r="X39" s="113" t="s">
        <v>300</v>
      </c>
      <c r="Y39" s="113">
        <v>0.25058587807318206</v>
      </c>
      <c r="Z39" s="113">
        <v>0.54190476262379306</v>
      </c>
      <c r="AA39" s="113" t="s">
        <v>300</v>
      </c>
      <c r="AB39" s="113">
        <v>4.3200000000000002E-2</v>
      </c>
      <c r="AC39" s="159">
        <v>0.14130000000000001</v>
      </c>
      <c r="AD39" s="113" t="s">
        <v>315</v>
      </c>
      <c r="AE39" s="113">
        <v>6.9431284926580641E-2</v>
      </c>
      <c r="AF39" s="113" t="s">
        <v>300</v>
      </c>
      <c r="AG39" s="113" t="s">
        <v>315</v>
      </c>
      <c r="AH39" s="113" t="s">
        <v>315</v>
      </c>
      <c r="AI39" s="160"/>
      <c r="AJ39" s="113">
        <v>0.12510000000000002</v>
      </c>
      <c r="AK39" s="113">
        <v>1.2689999999999999</v>
      </c>
      <c r="AL39" s="113">
        <v>0.30959999999999999</v>
      </c>
      <c r="AM39" s="113">
        <v>0.35370000000000001</v>
      </c>
      <c r="AN39" s="113">
        <v>4.59</v>
      </c>
      <c r="AO39" s="113">
        <v>2.5470000000000002</v>
      </c>
      <c r="AP39" s="113">
        <v>1.341</v>
      </c>
      <c r="AQ39" s="113">
        <v>3.3660000000000001</v>
      </c>
      <c r="AR39" s="113">
        <v>1.53</v>
      </c>
      <c r="AS39" s="113">
        <v>0.89460000000000006</v>
      </c>
      <c r="AT39" s="113">
        <v>0.71100000000000008</v>
      </c>
      <c r="AU39" s="113">
        <v>1.1970000000000001</v>
      </c>
      <c r="AV39" s="113">
        <v>1.071</v>
      </c>
      <c r="AW39" s="113">
        <v>4.0229999999999997</v>
      </c>
      <c r="AX39" s="113">
        <v>17.523</v>
      </c>
      <c r="AY39" s="113">
        <v>0.84599999999999997</v>
      </c>
      <c r="AZ39" s="113">
        <v>0.32579999999999998</v>
      </c>
      <c r="BA39" s="113">
        <v>4.149</v>
      </c>
      <c r="BB39" s="113">
        <v>28.953000000000003</v>
      </c>
      <c r="BC39" s="113">
        <v>14.661</v>
      </c>
      <c r="BD39" s="113">
        <v>6.5070000000000006</v>
      </c>
      <c r="BE39" s="113">
        <v>5.8500000000000003E-2</v>
      </c>
      <c r="BF39" s="113">
        <v>7.1820000000000004</v>
      </c>
      <c r="BG39" s="113">
        <v>1.0349999999999999</v>
      </c>
      <c r="BH39" s="160"/>
      <c r="BI39" s="113">
        <v>5.1029999999999998</v>
      </c>
      <c r="BJ39" s="113">
        <v>0.23850000000000002</v>
      </c>
      <c r="BK39" s="113">
        <v>2.286</v>
      </c>
      <c r="BL39" s="113">
        <v>1.0349999999999999</v>
      </c>
      <c r="BM39" s="113">
        <v>1.7369999999999999</v>
      </c>
      <c r="BN39" s="113">
        <v>0.37440000000000001</v>
      </c>
      <c r="BO39" s="160"/>
      <c r="BP39" s="113">
        <v>1.3860000000000001</v>
      </c>
      <c r="BQ39" s="113">
        <v>0.747</v>
      </c>
      <c r="BR39" s="113">
        <v>0.12689999999999999</v>
      </c>
      <c r="BS39" s="113">
        <v>6.6599999999999993E-2</v>
      </c>
      <c r="BT39" s="113">
        <v>0.12510000000000002</v>
      </c>
      <c r="BU39" s="113">
        <v>6.6599999999999993E-2</v>
      </c>
      <c r="BV39" s="113">
        <v>7.1099999999999997E-2</v>
      </c>
      <c r="BW39" s="108" t="s">
        <v>315</v>
      </c>
      <c r="BX39" s="160"/>
      <c r="BY39" s="113">
        <v>6.0300000000000006E-2</v>
      </c>
      <c r="BZ39" s="113">
        <v>0.15659999999999999</v>
      </c>
      <c r="CA39" s="108" t="s">
        <v>315</v>
      </c>
      <c r="CB39" s="113">
        <v>1.8000000000000002E-2</v>
      </c>
      <c r="CC39" s="108" t="s">
        <v>315</v>
      </c>
      <c r="CD39" s="160"/>
      <c r="CE39" s="159">
        <v>1.4400000000000001E-2</v>
      </c>
      <c r="CF39" s="108" t="s">
        <v>315</v>
      </c>
      <c r="CG39" s="113">
        <v>0.11520000000000001</v>
      </c>
      <c r="CH39" s="113">
        <v>0.15210000000000001</v>
      </c>
      <c r="CI39" s="113">
        <v>0.1017</v>
      </c>
      <c r="CJ39" s="113">
        <v>6.3899999999999998E-2</v>
      </c>
      <c r="CK39" s="113">
        <v>0.18359999999999999</v>
      </c>
      <c r="CL39" s="113">
        <v>9.0000000000000011E-2</v>
      </c>
      <c r="CM39" s="113">
        <v>0.36000000000000004</v>
      </c>
      <c r="CN39" s="113"/>
      <c r="CO39" s="108" t="s">
        <v>315</v>
      </c>
      <c r="CP39" s="113">
        <v>3.8699999999999998E-2</v>
      </c>
      <c r="CQ39" s="108" t="s">
        <v>315</v>
      </c>
      <c r="CR39" s="108" t="s">
        <v>315</v>
      </c>
      <c r="CS39" s="113">
        <v>7.4700000000000003E-2</v>
      </c>
      <c r="CT39" s="113">
        <v>0.16200000000000001</v>
      </c>
      <c r="CU39" s="113">
        <v>0.55800000000000005</v>
      </c>
      <c r="CV39" s="108" t="s">
        <v>315</v>
      </c>
      <c r="CW39" s="113">
        <v>0.40590000000000004</v>
      </c>
      <c r="CX39" s="113">
        <v>1.8000000000000002E-2</v>
      </c>
      <c r="CY39" s="113">
        <v>2.8800000000000003E-2</v>
      </c>
      <c r="CZ39" s="113">
        <v>1.6199999999999999E-2</v>
      </c>
      <c r="DA39" s="113">
        <v>3.9599999999999996E-2</v>
      </c>
      <c r="DB39" s="113">
        <v>0.19800000000000001</v>
      </c>
      <c r="DC39" s="113">
        <v>0.25020000000000003</v>
      </c>
      <c r="DD39" s="113">
        <v>4.1399999999999999E-2</v>
      </c>
      <c r="DE39" s="160"/>
      <c r="DF39" s="108" t="s">
        <v>315</v>
      </c>
      <c r="DG39" s="108" t="s">
        <v>315</v>
      </c>
      <c r="DH39" s="113">
        <v>3.8699999999999998E-2</v>
      </c>
      <c r="DI39" s="113">
        <v>0.11520000000000001</v>
      </c>
      <c r="DJ39" s="113">
        <v>4.5899999999999996E-2</v>
      </c>
      <c r="DK39" s="113">
        <v>0.19980000000000001</v>
      </c>
      <c r="DL39" s="113">
        <v>0.40410000000000001</v>
      </c>
      <c r="DM39" s="113">
        <v>0.22770000000000001</v>
      </c>
      <c r="DN39" s="113">
        <v>4.7699999999999999E-2</v>
      </c>
      <c r="DO39" s="113">
        <v>9.1799999999999993E-2</v>
      </c>
      <c r="DP39" s="113">
        <v>7.3800000000000004E-2</v>
      </c>
      <c r="DQ39" s="113">
        <v>6.1200000000000004E-2</v>
      </c>
      <c r="DR39" s="113">
        <v>3.1500000000000007E-2</v>
      </c>
      <c r="DS39" s="113">
        <v>7.7399999999999997E-2</v>
      </c>
      <c r="DT39" s="113">
        <v>5.2200000000000003E-2</v>
      </c>
      <c r="DU39" s="113">
        <v>7.0199999999999999E-2</v>
      </c>
      <c r="DV39" s="113">
        <v>4.9500000000000002E-2</v>
      </c>
      <c r="DW39" s="108" t="s">
        <v>315</v>
      </c>
      <c r="DX39" s="113">
        <v>0.1143</v>
      </c>
      <c r="DY39" s="108" t="s">
        <v>315</v>
      </c>
      <c r="DZ39" s="108" t="s">
        <v>315</v>
      </c>
      <c r="EA39" s="160"/>
      <c r="EB39" s="113">
        <v>0.23220000000000002</v>
      </c>
      <c r="EC39" s="113">
        <v>3.9599999999999996E-2</v>
      </c>
      <c r="ED39" s="108" t="s">
        <v>315</v>
      </c>
      <c r="EE39" s="113">
        <v>0.28350000000000003</v>
      </c>
      <c r="EF39" s="108" t="s">
        <v>315</v>
      </c>
      <c r="EG39" s="113">
        <v>0.11520000000000001</v>
      </c>
      <c r="EH39" s="113">
        <v>0.28439999999999999</v>
      </c>
      <c r="EI39" s="113">
        <v>9.0000000000000011E-2</v>
      </c>
      <c r="EJ39" s="113">
        <v>0.14130000000000001</v>
      </c>
      <c r="EK39" s="113">
        <v>1.728</v>
      </c>
      <c r="EL39" s="113">
        <v>3.4200000000000001E-2</v>
      </c>
      <c r="EM39" s="113">
        <v>0.12959999999999999</v>
      </c>
      <c r="EN39" s="113">
        <v>6.4799999999999996E-2</v>
      </c>
      <c r="EO39" s="113">
        <v>0.55800000000000005</v>
      </c>
      <c r="EP39" s="113">
        <v>0.30600000000000005</v>
      </c>
      <c r="EQ39" s="113">
        <v>8.5500000000000007E-2</v>
      </c>
      <c r="ER39" s="113">
        <v>1.2330000000000001</v>
      </c>
      <c r="ES39" s="113">
        <v>1.8000000000000002E-2</v>
      </c>
      <c r="ET39" s="113">
        <v>0.11970000000000001</v>
      </c>
      <c r="EU39" s="113">
        <v>1.53</v>
      </c>
      <c r="EV39" s="160"/>
      <c r="EW39" s="113">
        <v>3.0510000000000002</v>
      </c>
      <c r="EX39" s="113">
        <v>0.24930000000000002</v>
      </c>
      <c r="EY39" s="108" t="s">
        <v>315</v>
      </c>
      <c r="EZ39" s="108" t="s">
        <v>315</v>
      </c>
      <c r="FA39" s="108" t="s">
        <v>315</v>
      </c>
      <c r="FB39" s="113">
        <v>0.17370000000000002</v>
      </c>
    </row>
    <row r="40" spans="1:158" s="110" customFormat="1">
      <c r="A40" s="124" t="s">
        <v>328</v>
      </c>
      <c r="B40" s="109">
        <v>0.91</v>
      </c>
      <c r="C40" s="158"/>
      <c r="D40" s="106">
        <v>3.4319300992947853E-2</v>
      </c>
      <c r="E40" s="181"/>
      <c r="F40" s="106">
        <v>7.67375E-2</v>
      </c>
      <c r="G40" s="109" t="s">
        <v>314</v>
      </c>
      <c r="H40" s="156"/>
      <c r="I40" s="113">
        <v>0.12460233800744033</v>
      </c>
      <c r="J40" s="113">
        <v>0.25480765505105318</v>
      </c>
      <c r="K40" s="113">
        <v>5.0052412628135388E-2</v>
      </c>
      <c r="L40" s="113">
        <v>5.3690000000000002E-2</v>
      </c>
      <c r="M40" s="113" t="s">
        <v>315</v>
      </c>
      <c r="N40" s="113" t="s">
        <v>315</v>
      </c>
      <c r="O40" s="113">
        <v>0.11102000000000001</v>
      </c>
      <c r="P40" s="113">
        <v>0.48230000000000006</v>
      </c>
      <c r="Q40" s="113">
        <v>2.5571000000000002</v>
      </c>
      <c r="R40" s="113">
        <v>0.48230000000000006</v>
      </c>
      <c r="S40" s="113" t="s">
        <v>315</v>
      </c>
      <c r="T40" s="113">
        <v>0.4685465326716432</v>
      </c>
      <c r="U40" s="113">
        <v>0.11836229935757832</v>
      </c>
      <c r="V40" s="113">
        <v>0.12578845415442386</v>
      </c>
      <c r="W40" s="113">
        <v>0.11900392357725613</v>
      </c>
      <c r="X40" s="113">
        <v>7.4031893248265451E-2</v>
      </c>
      <c r="Y40" s="113" t="s">
        <v>300</v>
      </c>
      <c r="Z40" s="113">
        <v>0.33127745059917491</v>
      </c>
      <c r="AA40" s="113">
        <v>6.0510845010045694E-2</v>
      </c>
      <c r="AB40" s="113" t="s">
        <v>315</v>
      </c>
      <c r="AC40" s="159">
        <v>8.1900000000000001E-2</v>
      </c>
      <c r="AD40" s="113" t="s">
        <v>315</v>
      </c>
      <c r="AE40" s="113">
        <v>0.17830831876893824</v>
      </c>
      <c r="AF40" s="113">
        <v>0.25174757840604128</v>
      </c>
      <c r="AG40" s="113" t="s">
        <v>326</v>
      </c>
      <c r="AH40" s="113" t="s">
        <v>326</v>
      </c>
      <c r="AI40" s="160"/>
      <c r="AJ40" s="113" t="s">
        <v>326</v>
      </c>
      <c r="AK40" s="113" t="s">
        <v>326</v>
      </c>
      <c r="AL40" s="113" t="s">
        <v>326</v>
      </c>
      <c r="AM40" s="113" t="s">
        <v>326</v>
      </c>
      <c r="AN40" s="113">
        <v>0.87360000000000004</v>
      </c>
      <c r="AO40" s="113" t="s">
        <v>326</v>
      </c>
      <c r="AP40" s="113" t="s">
        <v>326</v>
      </c>
      <c r="AQ40" s="113">
        <v>0.49868000000000007</v>
      </c>
      <c r="AR40" s="113">
        <v>0.61334000000000011</v>
      </c>
      <c r="AS40" s="113" t="s">
        <v>326</v>
      </c>
      <c r="AT40" s="113">
        <v>0.44135000000000002</v>
      </c>
      <c r="AU40" s="113" t="s">
        <v>326</v>
      </c>
      <c r="AV40" s="113">
        <v>0.41951000000000005</v>
      </c>
      <c r="AW40" s="113" t="s">
        <v>326</v>
      </c>
      <c r="AX40" s="113" t="s">
        <v>326</v>
      </c>
      <c r="AY40" s="113">
        <v>0.28210000000000002</v>
      </c>
      <c r="AZ40" s="113">
        <v>0.21931</v>
      </c>
      <c r="BA40" s="113" t="s">
        <v>326</v>
      </c>
      <c r="BB40" s="113">
        <v>8.899799999999999</v>
      </c>
      <c r="BC40" s="113" t="s">
        <v>326</v>
      </c>
      <c r="BD40" s="113" t="s">
        <v>326</v>
      </c>
      <c r="BE40" s="113">
        <v>0.25116000000000005</v>
      </c>
      <c r="BF40" s="113">
        <v>1.0829</v>
      </c>
      <c r="BG40" s="113" t="s">
        <v>326</v>
      </c>
      <c r="BH40" s="160"/>
      <c r="BI40" s="113" t="s">
        <v>326</v>
      </c>
      <c r="BJ40" s="113" t="s">
        <v>326</v>
      </c>
      <c r="BK40" s="113" t="s">
        <v>326</v>
      </c>
      <c r="BL40" s="108" t="s">
        <v>315</v>
      </c>
      <c r="BM40" s="113" t="s">
        <v>326</v>
      </c>
      <c r="BN40" s="113" t="s">
        <v>326</v>
      </c>
      <c r="BO40" s="160"/>
      <c r="BP40" s="113" t="s">
        <v>326</v>
      </c>
      <c r="BQ40" s="113" t="s">
        <v>326</v>
      </c>
      <c r="BR40" s="113" t="s">
        <v>326</v>
      </c>
      <c r="BS40" s="113" t="s">
        <v>326</v>
      </c>
      <c r="BT40" s="113" t="s">
        <v>326</v>
      </c>
      <c r="BU40" s="113" t="s">
        <v>326</v>
      </c>
      <c r="BV40" s="113" t="s">
        <v>326</v>
      </c>
      <c r="BW40" s="113">
        <v>8.9180000000000009E-2</v>
      </c>
      <c r="BX40" s="160"/>
      <c r="BY40" s="113">
        <v>0.19747000000000001</v>
      </c>
      <c r="BZ40" s="113">
        <v>0.20020000000000002</v>
      </c>
      <c r="CA40" s="113">
        <v>4.641E-2</v>
      </c>
      <c r="CB40" s="113">
        <v>5.3690000000000002E-2</v>
      </c>
      <c r="CC40" s="113">
        <v>2.1840000000000002E-2</v>
      </c>
      <c r="CD40" s="160"/>
      <c r="CE40" s="108" t="s">
        <v>315</v>
      </c>
      <c r="CF40" s="108" t="s">
        <v>315</v>
      </c>
      <c r="CG40" s="113" t="s">
        <v>326</v>
      </c>
      <c r="CH40" s="113" t="s">
        <v>326</v>
      </c>
      <c r="CI40" s="113" t="s">
        <v>326</v>
      </c>
      <c r="CJ40" s="113" t="s">
        <v>326</v>
      </c>
      <c r="CK40" s="113" t="s">
        <v>326</v>
      </c>
      <c r="CL40" s="113" t="s">
        <v>326</v>
      </c>
      <c r="CM40" s="113" t="s">
        <v>326</v>
      </c>
      <c r="CN40" s="113" t="s">
        <v>326</v>
      </c>
      <c r="CO40" s="113" t="s">
        <v>326</v>
      </c>
      <c r="CP40" s="113"/>
      <c r="CQ40" s="113" t="s">
        <v>326</v>
      </c>
      <c r="CR40" s="113"/>
      <c r="CS40" s="113"/>
      <c r="CT40" s="113"/>
      <c r="CU40" s="113"/>
      <c r="CV40" s="113"/>
      <c r="CW40" s="113"/>
      <c r="CX40" s="113" t="s">
        <v>326</v>
      </c>
      <c r="CY40" s="113"/>
      <c r="CZ40" s="113" t="s">
        <v>326</v>
      </c>
      <c r="DA40" s="113" t="s">
        <v>326</v>
      </c>
      <c r="DB40" s="113"/>
      <c r="DC40" s="113" t="s">
        <v>326</v>
      </c>
      <c r="DD40" s="113" t="s">
        <v>326</v>
      </c>
      <c r="DE40" s="160"/>
      <c r="DF40" s="113" t="s">
        <v>326</v>
      </c>
      <c r="DG40" s="113" t="s">
        <v>326</v>
      </c>
      <c r="DH40" s="113" t="s">
        <v>326</v>
      </c>
      <c r="DI40" s="113">
        <v>7.7350000000000002E-2</v>
      </c>
      <c r="DJ40" s="108" t="s">
        <v>315</v>
      </c>
      <c r="DK40" s="113" t="s">
        <v>326</v>
      </c>
      <c r="DL40" s="113" t="s">
        <v>326</v>
      </c>
      <c r="DM40" s="113" t="s">
        <v>326</v>
      </c>
      <c r="DN40" s="113">
        <v>2.2750000000000003E-2</v>
      </c>
      <c r="DO40" s="113">
        <v>0.33215</v>
      </c>
      <c r="DP40" s="113" t="s">
        <v>326</v>
      </c>
      <c r="DQ40" s="113" t="s">
        <v>326</v>
      </c>
      <c r="DR40" s="113" t="s">
        <v>326</v>
      </c>
      <c r="DS40" s="113" t="s">
        <v>326</v>
      </c>
      <c r="DT40" s="113" t="s">
        <v>326</v>
      </c>
      <c r="DU40" s="113" t="s">
        <v>326</v>
      </c>
      <c r="DV40" s="113" t="s">
        <v>326</v>
      </c>
      <c r="DW40" s="108" t="s">
        <v>315</v>
      </c>
      <c r="DX40" s="113" t="s">
        <v>326</v>
      </c>
      <c r="DY40" s="113" t="s">
        <v>326</v>
      </c>
      <c r="DZ40" s="113">
        <v>6.8250000000000005E-2</v>
      </c>
      <c r="EA40" s="160"/>
      <c r="EB40" s="113" t="s">
        <v>326</v>
      </c>
      <c r="EC40" s="113">
        <v>0.14560000000000001</v>
      </c>
      <c r="ED40" s="113" t="s">
        <v>326</v>
      </c>
      <c r="EE40" s="113" t="s">
        <v>326</v>
      </c>
      <c r="EF40" s="108" t="s">
        <v>315</v>
      </c>
      <c r="EG40" s="113" t="s">
        <v>326</v>
      </c>
      <c r="EH40" s="113">
        <v>8.9180000000000009E-2</v>
      </c>
      <c r="EI40" s="108" t="s">
        <v>315</v>
      </c>
      <c r="EJ40" s="113" t="s">
        <v>326</v>
      </c>
      <c r="EK40" s="113" t="s">
        <v>326</v>
      </c>
      <c r="EL40" s="108" t="s">
        <v>315</v>
      </c>
      <c r="EM40" s="108" t="s">
        <v>315</v>
      </c>
      <c r="EN40" s="108" t="s">
        <v>315</v>
      </c>
      <c r="EO40" s="113" t="s">
        <v>326</v>
      </c>
      <c r="EP40" s="113">
        <v>4.641E-2</v>
      </c>
      <c r="EQ40" s="108" t="s">
        <v>315</v>
      </c>
      <c r="ER40" s="113" t="s">
        <v>326</v>
      </c>
      <c r="ES40" s="113" t="s">
        <v>326</v>
      </c>
      <c r="ET40" s="113" t="s">
        <v>326</v>
      </c>
      <c r="EU40" s="113">
        <v>0.51869999999999994</v>
      </c>
      <c r="EV40" s="160"/>
      <c r="EW40" s="113" t="s">
        <v>326</v>
      </c>
      <c r="EX40" s="113" t="s">
        <v>326</v>
      </c>
      <c r="EY40" s="108" t="s">
        <v>315</v>
      </c>
      <c r="EZ40" s="113">
        <v>1.456E-2</v>
      </c>
      <c r="FA40" s="108" t="s">
        <v>315</v>
      </c>
      <c r="FB40" s="113" t="s">
        <v>326</v>
      </c>
    </row>
    <row r="41" spans="1:158" s="110" customFormat="1">
      <c r="A41" s="124" t="s">
        <v>329</v>
      </c>
      <c r="B41" s="109">
        <v>1.29</v>
      </c>
      <c r="C41" s="158"/>
      <c r="D41" s="106">
        <v>7.4525458950355505E-2</v>
      </c>
      <c r="E41" s="181"/>
      <c r="F41" s="106">
        <v>1.4372499999999998E-2</v>
      </c>
      <c r="G41" s="109" t="s">
        <v>314</v>
      </c>
      <c r="H41" s="156"/>
      <c r="I41" s="113" t="s">
        <v>300</v>
      </c>
      <c r="J41" s="113" t="s">
        <v>300</v>
      </c>
      <c r="K41" s="113" t="s">
        <v>300</v>
      </c>
      <c r="L41" s="113">
        <v>1.4835000000000001E-2</v>
      </c>
      <c r="M41" s="113" t="s">
        <v>315</v>
      </c>
      <c r="N41" s="113" t="s">
        <v>315</v>
      </c>
      <c r="O41" s="113" t="s">
        <v>315</v>
      </c>
      <c r="P41" s="113" t="s">
        <v>315</v>
      </c>
      <c r="Q41" s="113" t="s">
        <v>315</v>
      </c>
      <c r="R41" s="113" t="s">
        <v>315</v>
      </c>
      <c r="S41" s="113">
        <v>2.6058000000000001E-2</v>
      </c>
      <c r="T41" s="113" t="s">
        <v>315</v>
      </c>
      <c r="U41" s="113" t="s">
        <v>300</v>
      </c>
      <c r="V41" s="113" t="s">
        <v>300</v>
      </c>
      <c r="W41" s="113">
        <v>8.2127398846925756E-2</v>
      </c>
      <c r="X41" s="113" t="s">
        <v>300</v>
      </c>
      <c r="Y41" s="113" t="s">
        <v>300</v>
      </c>
      <c r="Z41" s="113" t="s">
        <v>315</v>
      </c>
      <c r="AA41" s="113" t="s">
        <v>300</v>
      </c>
      <c r="AB41" s="113">
        <v>1.9608E-2</v>
      </c>
      <c r="AC41" s="159">
        <v>7.6109999999999997E-3</v>
      </c>
      <c r="AD41" s="113" t="s">
        <v>315</v>
      </c>
      <c r="AE41" s="113" t="s">
        <v>300</v>
      </c>
      <c r="AF41" s="113" t="s">
        <v>300</v>
      </c>
      <c r="AG41" s="113" t="s">
        <v>315</v>
      </c>
      <c r="AH41" s="113" t="s">
        <v>315</v>
      </c>
      <c r="AI41" s="160"/>
      <c r="AJ41" s="113">
        <v>1.06941</v>
      </c>
      <c r="AK41" s="113" t="s">
        <v>330</v>
      </c>
      <c r="AL41" s="113">
        <v>2.6703000000000001E-2</v>
      </c>
      <c r="AM41" s="113">
        <v>2.3993999999999998E-2</v>
      </c>
      <c r="AN41" s="113">
        <v>4.0506E-2</v>
      </c>
      <c r="AO41" s="113">
        <v>0.7301399999999999</v>
      </c>
      <c r="AP41" s="113">
        <v>5.1600000000000005E-3</v>
      </c>
      <c r="AQ41" s="113">
        <v>1.1609999999999999E-2</v>
      </c>
      <c r="AR41" s="113">
        <v>5.8049999999999994E-3</v>
      </c>
      <c r="AS41" s="113">
        <v>4.5149999999999999E-3</v>
      </c>
      <c r="AT41" s="113">
        <v>5.4180000000000001E-3</v>
      </c>
      <c r="AU41" s="113">
        <v>2.1930000000000002E-2</v>
      </c>
      <c r="AV41" s="113">
        <v>0.26058000000000003</v>
      </c>
      <c r="AW41" s="113" t="s">
        <v>331</v>
      </c>
      <c r="AX41" s="113">
        <v>2.9798999999999999E-2</v>
      </c>
      <c r="AY41" s="113" t="s">
        <v>332</v>
      </c>
      <c r="AZ41" s="113">
        <v>1.7286000000000003E-2</v>
      </c>
      <c r="BA41" s="113">
        <v>8.6430000000000014E-3</v>
      </c>
      <c r="BB41" s="113">
        <v>5.8952999999999998E-2</v>
      </c>
      <c r="BC41" s="113">
        <v>7.0949999999999999E-2</v>
      </c>
      <c r="BD41" s="113">
        <v>2.6831999999999998E-2</v>
      </c>
      <c r="BE41" s="113">
        <v>5.9727000000000002E-2</v>
      </c>
      <c r="BF41" s="113" t="s">
        <v>622</v>
      </c>
      <c r="BG41" s="113" t="s">
        <v>622</v>
      </c>
      <c r="BH41" s="160"/>
      <c r="BI41" s="113">
        <v>1.5093000000000001E-2</v>
      </c>
      <c r="BJ41" s="113">
        <v>0.10694100000000001</v>
      </c>
      <c r="BK41" s="113" t="s">
        <v>622</v>
      </c>
      <c r="BL41" s="113">
        <v>0.15221999999999999</v>
      </c>
      <c r="BM41" s="113" t="s">
        <v>622</v>
      </c>
      <c r="BN41" s="113">
        <v>7.2498000000000007E-2</v>
      </c>
      <c r="BO41" s="160"/>
      <c r="BP41" s="113" t="s">
        <v>622</v>
      </c>
      <c r="BQ41" s="113" t="s">
        <v>622</v>
      </c>
      <c r="BR41" s="113" t="s">
        <v>622</v>
      </c>
      <c r="BS41" s="113">
        <v>0.15273600000000001</v>
      </c>
      <c r="BT41" s="113">
        <v>0.42312000000000005</v>
      </c>
      <c r="BU41" s="113">
        <v>9.4944000000000001E-2</v>
      </c>
      <c r="BV41" s="113">
        <v>0.15854099999999999</v>
      </c>
      <c r="BW41" s="113">
        <v>0.44247000000000003</v>
      </c>
      <c r="BX41" s="160"/>
      <c r="BY41" s="113" t="s">
        <v>333</v>
      </c>
      <c r="BZ41" s="113">
        <v>2.0898E-2</v>
      </c>
      <c r="CA41" s="113" t="s">
        <v>334</v>
      </c>
      <c r="CB41" s="113">
        <v>2.0253E-2</v>
      </c>
      <c r="CC41" s="113">
        <v>3.6378000000000001E-2</v>
      </c>
      <c r="CD41" s="160"/>
      <c r="CE41" s="159">
        <v>4.2182999999999998E-2</v>
      </c>
      <c r="CF41" s="113" t="s">
        <v>335</v>
      </c>
      <c r="CG41" s="113">
        <v>5.1728999999999997E-2</v>
      </c>
      <c r="CH41" s="113">
        <v>8.1270000000000005E-3</v>
      </c>
      <c r="CI41" s="113">
        <v>1.677E-2</v>
      </c>
      <c r="CJ41" s="113">
        <v>6.0630000000000007E-3</v>
      </c>
      <c r="CK41" s="113">
        <v>2.8122000000000001E-2</v>
      </c>
      <c r="CL41" s="113">
        <v>3.6636000000000002E-2</v>
      </c>
      <c r="CM41" s="113">
        <v>6.4113000000000003E-2</v>
      </c>
      <c r="CN41" s="113">
        <v>6.1919999999999996E-3</v>
      </c>
      <c r="CO41" s="113">
        <v>4.8632999999999996E-2</v>
      </c>
      <c r="CP41" s="113">
        <v>2.2575000000000001E-2</v>
      </c>
      <c r="CQ41" s="113" t="s">
        <v>622</v>
      </c>
      <c r="CR41" s="113" t="s">
        <v>622</v>
      </c>
      <c r="CS41" s="113" t="s">
        <v>622</v>
      </c>
      <c r="CT41" s="113" t="s">
        <v>622</v>
      </c>
      <c r="CU41" s="113" t="s">
        <v>622</v>
      </c>
      <c r="CV41" s="113" t="s">
        <v>622</v>
      </c>
      <c r="CW41" s="113" t="s">
        <v>622</v>
      </c>
      <c r="CX41" s="113" t="s">
        <v>622</v>
      </c>
      <c r="CY41" s="113" t="s">
        <v>622</v>
      </c>
      <c r="CZ41" s="113" t="s">
        <v>622</v>
      </c>
      <c r="DA41" s="113" t="s">
        <v>622</v>
      </c>
      <c r="DB41" s="113">
        <v>1.9479E-2</v>
      </c>
      <c r="DC41" s="113" t="s">
        <v>336</v>
      </c>
      <c r="DD41" s="113">
        <v>6.9660000000000008E-3</v>
      </c>
      <c r="DE41" s="160"/>
      <c r="DF41" s="113">
        <v>0.54954000000000003</v>
      </c>
      <c r="DG41" s="113">
        <v>2.8379999999999999E-2</v>
      </c>
      <c r="DH41" s="113">
        <v>2.9024999999999999E-2</v>
      </c>
      <c r="DI41" s="113">
        <v>3.8958E-2</v>
      </c>
      <c r="DJ41" s="113">
        <v>3.9216000000000001E-2</v>
      </c>
      <c r="DK41" s="113">
        <v>1.9994999999999999E-2</v>
      </c>
      <c r="DL41" s="113">
        <v>1.9737000000000001E-2</v>
      </c>
      <c r="DM41" s="113">
        <v>2.3349000000000002E-2</v>
      </c>
      <c r="DN41" s="113">
        <v>1.8963000000000001E-2</v>
      </c>
      <c r="DO41" s="113">
        <v>1.2126000000000001E-2</v>
      </c>
      <c r="DP41" s="113">
        <v>9.0299999999999998E-3</v>
      </c>
      <c r="DQ41" s="113">
        <v>2.9541000000000001E-2</v>
      </c>
      <c r="DR41" s="113">
        <v>1.9994999999999999E-2</v>
      </c>
      <c r="DS41" s="113">
        <v>5.5469999999999998E-2</v>
      </c>
      <c r="DT41" s="113">
        <v>0.19995000000000002</v>
      </c>
      <c r="DU41" s="113">
        <v>0.11519700000000001</v>
      </c>
      <c r="DV41" s="113">
        <v>1.8834E-2</v>
      </c>
      <c r="DW41" s="113">
        <v>1.9479E-2</v>
      </c>
      <c r="DX41" s="113">
        <v>4.5020999999999999E-2</v>
      </c>
      <c r="DY41" s="113" t="s">
        <v>337</v>
      </c>
      <c r="DZ41" s="113">
        <v>2.8509000000000003E-2</v>
      </c>
      <c r="EA41" s="160"/>
      <c r="EB41" s="113">
        <v>1.0062E-2</v>
      </c>
      <c r="EC41" s="113" t="s">
        <v>335</v>
      </c>
      <c r="ED41" s="113" t="s">
        <v>331</v>
      </c>
      <c r="EE41" s="113">
        <v>2.1543E-2</v>
      </c>
      <c r="EF41" s="113" t="s">
        <v>338</v>
      </c>
      <c r="EG41" s="113">
        <v>2.3865000000000001E-2</v>
      </c>
      <c r="EH41" s="113">
        <v>5.6889000000000002E-2</v>
      </c>
      <c r="EI41" s="113">
        <v>7.7399999999999997E-2</v>
      </c>
      <c r="EJ41" s="113">
        <v>2.2187999999999999E-2</v>
      </c>
      <c r="EK41" s="113">
        <v>0.18189</v>
      </c>
      <c r="EL41" s="113">
        <v>2.8509000000000003E-2</v>
      </c>
      <c r="EM41" s="113">
        <v>6.966E-2</v>
      </c>
      <c r="EN41" s="113" t="s">
        <v>339</v>
      </c>
      <c r="EO41" s="113">
        <v>2.6574E-2</v>
      </c>
      <c r="EP41" s="113">
        <v>4.7730000000000003E-3</v>
      </c>
      <c r="EQ41" s="113">
        <v>1.4835000000000001E-2</v>
      </c>
      <c r="ER41" s="113">
        <v>7.6109999999999997E-3</v>
      </c>
      <c r="ES41" s="113">
        <v>2.0253E-2</v>
      </c>
      <c r="ET41" s="113">
        <v>2.2833000000000003E-2</v>
      </c>
      <c r="EU41" s="113">
        <v>0.10139400000000001</v>
      </c>
      <c r="EV41" s="160"/>
      <c r="EW41" s="113">
        <v>1.1481E-2</v>
      </c>
      <c r="EX41" s="113">
        <v>3.4958999999999997E-2</v>
      </c>
      <c r="EY41" s="113">
        <v>2.6703000000000001E-2</v>
      </c>
      <c r="EZ41" s="113">
        <v>3.5088000000000001E-2</v>
      </c>
      <c r="FA41" s="113">
        <v>1.6899000000000001E-2</v>
      </c>
      <c r="FB41" s="113">
        <v>3.1476000000000004E-2</v>
      </c>
    </row>
    <row r="42" spans="1:158" ht="6.75" customHeight="1">
      <c r="U42" s="161"/>
      <c r="BC42" s="115"/>
      <c r="BD42" s="115"/>
      <c r="BE42" s="115"/>
      <c r="BF42" s="115"/>
      <c r="BG42" s="115"/>
      <c r="BI42" s="149"/>
      <c r="BJ42" s="149"/>
      <c r="BK42" s="149"/>
      <c r="BL42" s="149"/>
      <c r="BM42" s="149"/>
      <c r="BN42" s="149"/>
      <c r="BS42" s="149"/>
      <c r="BT42" s="149"/>
      <c r="BU42" s="149"/>
      <c r="BV42" s="149"/>
      <c r="BW42" s="149"/>
      <c r="BY42" s="115"/>
      <c r="BZ42" s="115"/>
      <c r="CA42" s="115"/>
      <c r="CB42" s="115"/>
      <c r="CC42" s="115"/>
      <c r="CE42" s="163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63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64"/>
      <c r="DY42" s="164"/>
      <c r="DZ42" s="164"/>
      <c r="EB42" s="115"/>
      <c r="EC42" s="115"/>
      <c r="ED42" s="115"/>
      <c r="EE42" s="115"/>
      <c r="EF42" s="115"/>
      <c r="EG42" s="115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W42" s="115"/>
      <c r="EX42" s="115"/>
      <c r="EY42" s="115"/>
      <c r="EZ42" s="115"/>
      <c r="FA42" s="115"/>
      <c r="FB42" s="115"/>
    </row>
    <row r="43" spans="1:158" s="117" customFormat="1" ht="12">
      <c r="A43" s="117" t="s">
        <v>340</v>
      </c>
      <c r="B43" s="116"/>
      <c r="G43" s="116"/>
      <c r="U43" s="165"/>
      <c r="V43" s="166"/>
      <c r="W43" s="166"/>
      <c r="X43" s="166"/>
      <c r="Z43" s="166"/>
      <c r="AC43" s="166"/>
      <c r="BC43" s="118"/>
      <c r="BD43" s="118"/>
      <c r="BE43" s="118"/>
      <c r="BF43" s="118"/>
      <c r="BG43" s="118"/>
      <c r="BI43" s="119"/>
      <c r="BJ43" s="119"/>
      <c r="BK43" s="119"/>
      <c r="BL43" s="119"/>
      <c r="BM43" s="119"/>
      <c r="BN43" s="119"/>
      <c r="BS43" s="119"/>
      <c r="BT43" s="119"/>
      <c r="BU43" s="119"/>
      <c r="BV43" s="119"/>
      <c r="BW43" s="119"/>
      <c r="BY43" s="118"/>
      <c r="BZ43" s="118"/>
      <c r="CA43" s="118"/>
      <c r="CB43" s="118"/>
      <c r="CC43" s="118"/>
      <c r="CE43" s="120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20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21"/>
      <c r="DY43" s="121"/>
      <c r="DZ43" s="121"/>
      <c r="EB43" s="118"/>
      <c r="EC43" s="118"/>
      <c r="ED43" s="118"/>
      <c r="EE43" s="118"/>
      <c r="EF43" s="118"/>
      <c r="EG43" s="118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W43" s="118"/>
      <c r="EX43" s="118"/>
      <c r="EY43" s="118"/>
      <c r="EZ43" s="118"/>
      <c r="FA43" s="118"/>
      <c r="FB43" s="118"/>
    </row>
    <row r="44" spans="1:158" s="117" customFormat="1" ht="12">
      <c r="A44" s="117" t="s">
        <v>341</v>
      </c>
      <c r="B44" s="116"/>
      <c r="G44" s="116"/>
      <c r="U44" s="166"/>
      <c r="V44" s="166"/>
      <c r="W44" s="166"/>
      <c r="X44" s="166"/>
      <c r="Z44" s="166"/>
      <c r="AC44" s="166"/>
    </row>
    <row r="45" spans="1:158" s="117" customFormat="1" ht="12">
      <c r="A45" s="117" t="s">
        <v>633</v>
      </c>
      <c r="B45" s="116"/>
      <c r="G45" s="116"/>
      <c r="U45" s="166"/>
      <c r="V45" s="166"/>
      <c r="W45" s="166"/>
      <c r="X45" s="166"/>
      <c r="Z45" s="166"/>
      <c r="AC45" s="166"/>
    </row>
    <row r="46" spans="1:158" s="117" customFormat="1" ht="54" customHeight="1">
      <c r="A46" s="177" t="s">
        <v>627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U46" s="165"/>
      <c r="V46" s="166"/>
      <c r="W46" s="166"/>
      <c r="X46" s="166"/>
      <c r="Z46" s="166"/>
      <c r="AC46" s="166"/>
      <c r="BC46" s="118"/>
      <c r="BD46" s="118"/>
      <c r="BE46" s="118"/>
      <c r="BF46" s="118"/>
      <c r="BG46" s="118"/>
      <c r="BI46" s="119"/>
      <c r="BJ46" s="119"/>
      <c r="BK46" s="119"/>
      <c r="BL46" s="119"/>
      <c r="BM46" s="119"/>
      <c r="BN46" s="119"/>
      <c r="BS46" s="119"/>
      <c r="BT46" s="119"/>
      <c r="BU46" s="119"/>
      <c r="BV46" s="119"/>
      <c r="BW46" s="119"/>
      <c r="BY46" s="118"/>
      <c r="BZ46" s="118"/>
      <c r="CA46" s="118"/>
      <c r="CB46" s="118"/>
      <c r="CC46" s="118"/>
      <c r="CE46" s="120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20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21"/>
      <c r="DY46" s="121"/>
      <c r="DZ46" s="121"/>
      <c r="EB46" s="118"/>
      <c r="EC46" s="118"/>
      <c r="ED46" s="118"/>
      <c r="EE46" s="118"/>
      <c r="EF46" s="118"/>
      <c r="EG46" s="118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W46" s="118"/>
      <c r="EX46" s="118"/>
      <c r="EY46" s="118"/>
      <c r="EZ46" s="118"/>
      <c r="FA46" s="118"/>
      <c r="FB46" s="118"/>
    </row>
    <row r="47" spans="1:158" s="117" customFormat="1" ht="12">
      <c r="A47" s="117" t="s">
        <v>613</v>
      </c>
      <c r="B47" s="116"/>
      <c r="G47" s="116"/>
      <c r="U47" s="166"/>
      <c r="V47" s="166"/>
      <c r="W47" s="166"/>
      <c r="X47" s="166"/>
      <c r="Z47" s="166"/>
      <c r="AC47" s="166"/>
    </row>
    <row r="49" spans="1:1" ht="13" customHeight="1">
      <c r="A49" s="122"/>
    </row>
    <row r="51" spans="1:1" ht="13" customHeight="1"/>
  </sheetData>
  <mergeCells count="12">
    <mergeCell ref="A46:M46"/>
    <mergeCell ref="CD2:CD6"/>
    <mergeCell ref="DE2:DE6"/>
    <mergeCell ref="EA2:EA6"/>
    <mergeCell ref="EV2:EV6"/>
    <mergeCell ref="C2:C6"/>
    <mergeCell ref="H2:H6"/>
    <mergeCell ref="AI2:AI6"/>
    <mergeCell ref="BH2:BH6"/>
    <mergeCell ref="BO2:BO6"/>
    <mergeCell ref="BX2:BX6"/>
    <mergeCell ref="E14:E41"/>
  </mergeCells>
  <phoneticPr fontId="29" type="noConversion"/>
  <pageMargins left="0.7" right="0.7" top="0.75" bottom="0.75" header="0.3" footer="0.3"/>
  <pageSetup paperSize="9" scale="69" orientation="landscape" horizontalDpi="4294967292" verticalDpi="4294967292"/>
  <rowBreaks count="1" manualBreakCount="1">
    <brk id="4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59"/>
  <sheetViews>
    <sheetView workbookViewId="0">
      <pane xSplit="1" topLeftCell="B1" activePane="topRight" state="frozen"/>
      <selection activeCell="A23" sqref="A23"/>
      <selection pane="topRight"/>
    </sheetView>
  </sheetViews>
  <sheetFormatPr baseColWidth="10" defaultColWidth="9.5703125" defaultRowHeight="15" x14ac:dyDescent="0"/>
  <cols>
    <col min="1" max="1" width="24.140625" style="39" customWidth="1"/>
    <col min="2" max="4" width="9.140625" style="44" bestFit="1" customWidth="1"/>
    <col min="5" max="5" width="11.42578125" style="44" bestFit="1" customWidth="1"/>
    <col min="6" max="8" width="9.140625" style="44" bestFit="1" customWidth="1"/>
    <col min="9" max="9" width="11.42578125" style="44" bestFit="1" customWidth="1"/>
    <col min="10" max="12" width="10.140625" style="40" bestFit="1" customWidth="1"/>
    <col min="13" max="13" width="7.7109375" style="37" bestFit="1" customWidth="1"/>
    <col min="14" max="14" width="4.42578125" style="37" bestFit="1" customWidth="1"/>
    <col min="15" max="15" width="3" style="40" customWidth="1"/>
    <col min="16" max="16" width="9.140625" style="44" bestFit="1" customWidth="1"/>
    <col min="17" max="17" width="14.140625" style="40" bestFit="1" customWidth="1"/>
    <col min="18" max="18" width="8.7109375" style="37" customWidth="1"/>
    <col min="19" max="19" width="4.42578125" style="37" bestFit="1" customWidth="1"/>
    <col min="20" max="20" width="3" style="40" customWidth="1"/>
    <col min="21" max="29" width="9" style="40" bestFit="1" customWidth="1"/>
    <col min="30" max="31" width="10" style="40" bestFit="1" customWidth="1"/>
    <col min="32" max="32" width="7.7109375" style="37" bestFit="1" customWidth="1"/>
    <col min="33" max="33" width="4.42578125" style="37" bestFit="1" customWidth="1"/>
    <col min="34" max="34" width="3" style="40" customWidth="1"/>
    <col min="35" max="35" width="12.140625" style="37" bestFit="1" customWidth="1"/>
    <col min="36" max="36" width="3" style="40" customWidth="1"/>
    <col min="37" max="42" width="7.7109375" style="40" bestFit="1" customWidth="1"/>
    <col min="43" max="43" width="6.28515625" style="37" bestFit="1" customWidth="1"/>
    <col min="44" max="44" width="4.42578125" style="37" bestFit="1" customWidth="1"/>
    <col min="45" max="45" width="3" style="40" customWidth="1"/>
    <col min="46" max="47" width="7.7109375" style="44" bestFit="1" customWidth="1"/>
    <col min="48" max="54" width="7.7109375" style="40" bestFit="1" customWidth="1"/>
    <col min="55" max="55" width="8.7109375" style="40" customWidth="1"/>
    <col min="56" max="56" width="6.28515625" style="37" bestFit="1" customWidth="1"/>
    <col min="57" max="57" width="4.42578125" style="37" bestFit="1" customWidth="1"/>
    <col min="58" max="58" width="3" style="40" customWidth="1"/>
    <col min="59" max="63" width="7.7109375" style="40" bestFit="1" customWidth="1"/>
    <col min="64" max="64" width="10.7109375" style="37" bestFit="1" customWidth="1"/>
    <col min="65" max="65" width="4.42578125" style="37" bestFit="1" customWidth="1"/>
    <col min="66" max="66" width="3" style="40" customWidth="1"/>
    <col min="67" max="75" width="10.7109375" style="40" bestFit="1" customWidth="1"/>
    <col min="76" max="83" width="11.7109375" style="40" bestFit="1" customWidth="1"/>
    <col min="84" max="88" width="10.7109375" style="40" bestFit="1" customWidth="1"/>
    <col min="89" max="89" width="13.28515625" style="37" bestFit="1" customWidth="1"/>
    <col min="90" max="90" width="4.42578125" style="37" bestFit="1" customWidth="1"/>
    <col min="91" max="91" width="3" style="40" customWidth="1"/>
    <col min="92" max="97" width="8.7109375" style="44" customWidth="1"/>
    <col min="98" max="98" width="8.7109375" style="40" customWidth="1"/>
    <col min="99" max="99" width="9.7109375" style="44" bestFit="1" customWidth="1"/>
    <col min="100" max="100" width="6.42578125" style="37" bestFit="1" customWidth="1"/>
    <col min="101" max="101" width="4.42578125" style="37" bestFit="1" customWidth="1"/>
    <col min="102" max="102" width="3" style="40" customWidth="1"/>
    <col min="103" max="103" width="11.85546875" style="45" bestFit="1" customWidth="1"/>
    <col min="104" max="104" width="3" style="40" customWidth="1"/>
    <col min="105" max="105" width="11.85546875" style="45" bestFit="1" customWidth="1"/>
    <col min="106" max="106" width="3" style="40" customWidth="1"/>
    <col min="107" max="110" width="9.5703125" style="43" customWidth="1"/>
    <col min="111" max="111" width="16" style="42" bestFit="1" customWidth="1"/>
    <col min="112" max="112" width="8.7109375" style="42" bestFit="1" customWidth="1"/>
    <col min="113" max="113" width="3" style="40" customWidth="1"/>
    <col min="114" max="120" width="9.5703125" customWidth="1"/>
    <col min="121" max="121" width="21.85546875" style="42" bestFit="1" customWidth="1"/>
    <col min="122" max="122" width="7.85546875" style="42" bestFit="1" customWidth="1"/>
    <col min="123" max="16384" width="9.5703125" style="43"/>
  </cols>
  <sheetData>
    <row r="1" spans="1:132" s="32" customFormat="1" ht="24" customHeight="1">
      <c r="A1" s="99" t="s">
        <v>592</v>
      </c>
      <c r="B1" s="26"/>
      <c r="C1" s="26"/>
      <c r="D1" s="26"/>
      <c r="E1" s="26"/>
      <c r="F1" s="26"/>
      <c r="G1" s="26"/>
      <c r="H1" s="26"/>
      <c r="I1" s="26"/>
      <c r="J1" s="27"/>
      <c r="K1" s="27"/>
      <c r="L1" s="27"/>
      <c r="M1" s="28"/>
      <c r="N1" s="28"/>
      <c r="O1" s="29"/>
      <c r="P1" s="26"/>
      <c r="Q1" s="27"/>
      <c r="R1" s="28"/>
      <c r="S1" s="28"/>
      <c r="T1" s="29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8"/>
      <c r="AG1" s="28"/>
      <c r="AH1" s="29"/>
      <c r="AI1" s="28"/>
      <c r="AJ1" s="29"/>
      <c r="AK1" s="27"/>
      <c r="AL1" s="27"/>
      <c r="AM1" s="27"/>
      <c r="AN1" s="27"/>
      <c r="AO1" s="27"/>
      <c r="AP1" s="27"/>
      <c r="AQ1" s="28"/>
      <c r="AR1" s="28"/>
      <c r="AS1" s="29"/>
      <c r="AT1" s="26"/>
      <c r="AU1" s="26"/>
      <c r="AV1" s="27"/>
      <c r="AW1" s="27"/>
      <c r="AX1" s="27"/>
      <c r="AY1" s="27"/>
      <c r="AZ1" s="27"/>
      <c r="BA1" s="27"/>
      <c r="BB1" s="27"/>
      <c r="BC1" s="27"/>
      <c r="BD1" s="28"/>
      <c r="BE1" s="28"/>
      <c r="BF1" s="29"/>
      <c r="BG1" s="27"/>
      <c r="BH1" s="27"/>
      <c r="BI1" s="27"/>
      <c r="BJ1" s="27"/>
      <c r="BK1" s="27"/>
      <c r="BL1" s="28"/>
      <c r="BM1" s="28"/>
      <c r="BN1" s="29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8"/>
      <c r="CL1" s="28"/>
      <c r="CM1" s="29"/>
      <c r="CN1" s="26"/>
      <c r="CO1" s="26"/>
      <c r="CP1" s="26"/>
      <c r="CQ1" s="26"/>
      <c r="CR1" s="26"/>
      <c r="CS1" s="26"/>
      <c r="CT1" s="27"/>
      <c r="CU1" s="26"/>
      <c r="CV1" s="28"/>
      <c r="CW1" s="28"/>
      <c r="CX1" s="29"/>
      <c r="CY1" s="30"/>
      <c r="CZ1" s="29"/>
      <c r="DA1" s="30"/>
      <c r="DB1" s="29"/>
      <c r="DC1"/>
      <c r="DD1"/>
      <c r="DE1"/>
      <c r="DF1"/>
      <c r="DG1" s="31"/>
      <c r="DH1" s="31"/>
      <c r="DI1" s="29"/>
      <c r="DJ1"/>
      <c r="DK1"/>
      <c r="DL1"/>
      <c r="DM1"/>
      <c r="DN1"/>
      <c r="DO1"/>
      <c r="DP1"/>
      <c r="DQ1" s="31"/>
      <c r="DR1" s="31"/>
    </row>
    <row r="2" spans="1:132" s="33" customFormat="1">
      <c r="A2" s="33" t="s">
        <v>342</v>
      </c>
      <c r="D2" s="34"/>
      <c r="E2" s="34"/>
      <c r="F2" s="34"/>
      <c r="G2" s="34"/>
      <c r="H2" s="34"/>
      <c r="I2" s="34"/>
      <c r="J2" s="34"/>
      <c r="K2" s="34"/>
      <c r="L2" s="34"/>
      <c r="M2" s="35" t="s">
        <v>343</v>
      </c>
      <c r="N2" s="35">
        <v>11</v>
      </c>
      <c r="O2" s="36"/>
      <c r="P2" s="34"/>
      <c r="Q2" s="34"/>
      <c r="R2" s="35" t="s">
        <v>343</v>
      </c>
      <c r="S2" s="35">
        <v>2</v>
      </c>
      <c r="T2" s="36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5" t="s">
        <v>344</v>
      </c>
      <c r="AG2" s="35">
        <v>11</v>
      </c>
      <c r="AH2" s="36"/>
      <c r="AI2" s="35" t="s">
        <v>345</v>
      </c>
      <c r="AJ2" s="36"/>
      <c r="AK2" s="34"/>
      <c r="AL2" s="34"/>
      <c r="AM2" s="34"/>
      <c r="AN2" s="34"/>
      <c r="AO2" s="34"/>
      <c r="AP2" s="34"/>
      <c r="AQ2" s="35" t="s">
        <v>346</v>
      </c>
      <c r="AR2" s="35">
        <v>6</v>
      </c>
      <c r="AS2" s="36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5" t="s">
        <v>347</v>
      </c>
      <c r="BE2" s="35">
        <v>10</v>
      </c>
      <c r="BF2" s="36"/>
      <c r="BG2" s="34"/>
      <c r="BH2" s="34"/>
      <c r="BI2" s="34"/>
      <c r="BJ2" s="34"/>
      <c r="BK2" s="34"/>
      <c r="BL2" s="35" t="s">
        <v>348</v>
      </c>
      <c r="BM2" s="35">
        <v>5</v>
      </c>
      <c r="BN2" s="36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7" t="s">
        <v>349</v>
      </c>
      <c r="CL2" s="35">
        <v>22</v>
      </c>
      <c r="CM2" s="36"/>
      <c r="CN2" s="34"/>
      <c r="CO2" s="34"/>
      <c r="CP2" s="34"/>
      <c r="CQ2" s="34"/>
      <c r="CR2" s="34"/>
      <c r="CS2" s="34"/>
      <c r="CT2" s="34"/>
      <c r="CU2" s="34"/>
      <c r="CV2" s="37" t="s">
        <v>350</v>
      </c>
      <c r="CW2" s="35">
        <v>8</v>
      </c>
      <c r="CX2" s="36"/>
      <c r="CY2" s="37" t="s">
        <v>351</v>
      </c>
      <c r="CZ2" s="36"/>
      <c r="DA2" s="37" t="s">
        <v>351</v>
      </c>
      <c r="DB2" s="36"/>
      <c r="DC2"/>
      <c r="DD2"/>
      <c r="DE2"/>
      <c r="DF2"/>
      <c r="DG2" s="38" t="s">
        <v>75</v>
      </c>
      <c r="DH2" s="38">
        <v>4</v>
      </c>
      <c r="DI2" s="36"/>
      <c r="DJ2"/>
      <c r="DK2"/>
      <c r="DL2"/>
      <c r="DM2"/>
      <c r="DN2"/>
      <c r="DO2"/>
      <c r="DP2"/>
      <c r="DQ2" s="38" t="s">
        <v>352</v>
      </c>
      <c r="DR2" s="38">
        <v>7</v>
      </c>
    </row>
    <row r="3" spans="1:132">
      <c r="A3" s="39" t="s">
        <v>353</v>
      </c>
      <c r="B3" s="40" t="s">
        <v>354</v>
      </c>
      <c r="C3" s="40" t="s">
        <v>355</v>
      </c>
      <c r="D3" s="40" t="s">
        <v>356</v>
      </c>
      <c r="E3" s="40" t="s">
        <v>357</v>
      </c>
      <c r="F3" s="40" t="s">
        <v>358</v>
      </c>
      <c r="G3" s="40" t="s">
        <v>359</v>
      </c>
      <c r="H3" s="40" t="s">
        <v>360</v>
      </c>
      <c r="I3" s="40" t="s">
        <v>361</v>
      </c>
      <c r="J3" s="40" t="s">
        <v>362</v>
      </c>
      <c r="K3" s="40" t="s">
        <v>363</v>
      </c>
      <c r="L3" s="40" t="s">
        <v>364</v>
      </c>
      <c r="M3" s="37" t="s">
        <v>365</v>
      </c>
      <c r="N3" s="37" t="s">
        <v>366</v>
      </c>
      <c r="O3" s="41"/>
      <c r="P3" s="40" t="s">
        <v>367</v>
      </c>
      <c r="Q3" s="40" t="s">
        <v>368</v>
      </c>
      <c r="R3" s="37" t="s">
        <v>365</v>
      </c>
      <c r="S3" s="37" t="s">
        <v>366</v>
      </c>
      <c r="T3" s="41"/>
      <c r="U3" s="40" t="s">
        <v>369</v>
      </c>
      <c r="V3" s="40" t="s">
        <v>370</v>
      </c>
      <c r="W3" s="40" t="s">
        <v>371</v>
      </c>
      <c r="X3" s="40" t="s">
        <v>372</v>
      </c>
      <c r="Y3" s="40" t="s">
        <v>373</v>
      </c>
      <c r="Z3" s="40" t="s">
        <v>374</v>
      </c>
      <c r="AA3" s="40" t="s">
        <v>375</v>
      </c>
      <c r="AB3" s="40" t="s">
        <v>376</v>
      </c>
      <c r="AC3" s="40" t="s">
        <v>377</v>
      </c>
      <c r="AD3" s="40" t="s">
        <v>378</v>
      </c>
      <c r="AE3" s="40" t="s">
        <v>379</v>
      </c>
      <c r="AF3" s="37" t="s">
        <v>365</v>
      </c>
      <c r="AG3" s="37" t="s">
        <v>366</v>
      </c>
      <c r="AH3" s="41"/>
      <c r="AI3" s="37" t="s">
        <v>380</v>
      </c>
      <c r="AJ3" s="41"/>
      <c r="AK3" s="40" t="s">
        <v>381</v>
      </c>
      <c r="AL3" s="40" t="s">
        <v>382</v>
      </c>
      <c r="AM3" s="40" t="s">
        <v>383</v>
      </c>
      <c r="AN3" s="40" t="s">
        <v>384</v>
      </c>
      <c r="AO3" s="40" t="s">
        <v>385</v>
      </c>
      <c r="AP3" s="40" t="s">
        <v>386</v>
      </c>
      <c r="AQ3" s="37" t="s">
        <v>365</v>
      </c>
      <c r="AR3" s="37" t="s">
        <v>366</v>
      </c>
      <c r="AS3" s="41"/>
      <c r="AT3" s="40" t="s">
        <v>387</v>
      </c>
      <c r="AU3" s="40" t="s">
        <v>388</v>
      </c>
      <c r="AV3" s="40" t="s">
        <v>389</v>
      </c>
      <c r="AW3" s="40" t="s">
        <v>390</v>
      </c>
      <c r="AX3" s="40" t="s">
        <v>391</v>
      </c>
      <c r="AY3" s="40" t="s">
        <v>392</v>
      </c>
      <c r="AZ3" s="40" t="s">
        <v>393</v>
      </c>
      <c r="BA3" s="40" t="s">
        <v>394</v>
      </c>
      <c r="BB3" s="40" t="s">
        <v>395</v>
      </c>
      <c r="BC3" s="40" t="s">
        <v>396</v>
      </c>
      <c r="BD3" s="37" t="s">
        <v>365</v>
      </c>
      <c r="BE3" s="37" t="s">
        <v>366</v>
      </c>
      <c r="BF3" s="41"/>
      <c r="BG3" s="40" t="s">
        <v>397</v>
      </c>
      <c r="BH3" s="40" t="s">
        <v>398</v>
      </c>
      <c r="BI3" s="40" t="s">
        <v>399</v>
      </c>
      <c r="BJ3" s="40" t="s">
        <v>400</v>
      </c>
      <c r="BK3" s="40" t="s">
        <v>401</v>
      </c>
      <c r="BL3" s="37" t="s">
        <v>365</v>
      </c>
      <c r="BM3" s="37" t="s">
        <v>366</v>
      </c>
      <c r="BN3" s="41"/>
      <c r="BO3" s="40" t="s">
        <v>402</v>
      </c>
      <c r="BP3" s="40" t="s">
        <v>403</v>
      </c>
      <c r="BQ3" s="40" t="s">
        <v>404</v>
      </c>
      <c r="BR3" s="40" t="s">
        <v>405</v>
      </c>
      <c r="BS3" s="40" t="s">
        <v>406</v>
      </c>
      <c r="BT3" s="40" t="s">
        <v>407</v>
      </c>
      <c r="BU3" s="40" t="s">
        <v>408</v>
      </c>
      <c r="BV3" s="40" t="s">
        <v>409</v>
      </c>
      <c r="BW3" s="40" t="s">
        <v>410</v>
      </c>
      <c r="BX3" s="40" t="s">
        <v>411</v>
      </c>
      <c r="BY3" s="40" t="s">
        <v>412</v>
      </c>
      <c r="BZ3" s="40" t="s">
        <v>413</v>
      </c>
      <c r="CA3" s="40" t="s">
        <v>414</v>
      </c>
      <c r="CB3" s="40" t="s">
        <v>415</v>
      </c>
      <c r="CC3" s="40" t="s">
        <v>416</v>
      </c>
      <c r="CD3" s="40" t="s">
        <v>417</v>
      </c>
      <c r="CE3" s="40" t="s">
        <v>418</v>
      </c>
      <c r="CF3" s="40" t="s">
        <v>419</v>
      </c>
      <c r="CG3" s="40" t="s">
        <v>420</v>
      </c>
      <c r="CH3" s="40" t="s">
        <v>421</v>
      </c>
      <c r="CI3" s="40" t="s">
        <v>422</v>
      </c>
      <c r="CJ3" s="40" t="s">
        <v>423</v>
      </c>
      <c r="CK3" s="37" t="s">
        <v>365</v>
      </c>
      <c r="CL3" s="37" t="s">
        <v>366</v>
      </c>
      <c r="CM3" s="41"/>
      <c r="CN3" s="40" t="s">
        <v>424</v>
      </c>
      <c r="CO3" s="40" t="s">
        <v>425</v>
      </c>
      <c r="CP3" s="40" t="s">
        <v>426</v>
      </c>
      <c r="CQ3" s="40" t="s">
        <v>427</v>
      </c>
      <c r="CR3" s="40" t="s">
        <v>428</v>
      </c>
      <c r="CS3" s="40" t="s">
        <v>429</v>
      </c>
      <c r="CT3" s="40" t="s">
        <v>430</v>
      </c>
      <c r="CU3" s="40" t="s">
        <v>431</v>
      </c>
      <c r="CV3" s="37" t="s">
        <v>365</v>
      </c>
      <c r="CW3" s="37" t="s">
        <v>366</v>
      </c>
      <c r="CX3" s="41"/>
      <c r="CY3" s="37" t="s">
        <v>432</v>
      </c>
      <c r="CZ3" s="41"/>
      <c r="DA3" s="37" t="s">
        <v>433</v>
      </c>
      <c r="DB3" s="41"/>
      <c r="DC3"/>
      <c r="DD3"/>
      <c r="DE3"/>
      <c r="DF3"/>
      <c r="DG3" s="42" t="s">
        <v>365</v>
      </c>
      <c r="DH3" s="42" t="s">
        <v>434</v>
      </c>
      <c r="DI3" s="41"/>
      <c r="DQ3" s="42" t="s">
        <v>365</v>
      </c>
      <c r="DR3" s="42" t="s">
        <v>434</v>
      </c>
    </row>
    <row r="4" spans="1:132">
      <c r="A4" s="39" t="s">
        <v>4</v>
      </c>
      <c r="E4" s="40"/>
      <c r="I4" s="40"/>
      <c r="J4" s="44"/>
      <c r="K4" s="44"/>
      <c r="L4" s="44"/>
      <c r="M4" s="37" t="s">
        <v>435</v>
      </c>
      <c r="N4" s="45"/>
      <c r="O4" s="46"/>
      <c r="Q4" s="44"/>
      <c r="R4" s="37" t="s">
        <v>435</v>
      </c>
      <c r="S4" s="45"/>
      <c r="T4" s="46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37" t="s">
        <v>435</v>
      </c>
      <c r="AG4" s="45"/>
      <c r="AH4" s="46"/>
      <c r="AI4" s="37" t="s">
        <v>436</v>
      </c>
      <c r="AJ4" s="46"/>
      <c r="AK4" s="44"/>
      <c r="AL4" s="44"/>
      <c r="AM4" s="44"/>
      <c r="AN4" s="44"/>
      <c r="AO4" s="44"/>
      <c r="AP4" s="44"/>
      <c r="AQ4" s="37" t="s">
        <v>437</v>
      </c>
      <c r="AR4" s="45"/>
      <c r="AS4" s="46"/>
      <c r="AV4" s="44"/>
      <c r="AW4" s="44"/>
      <c r="AX4" s="44"/>
      <c r="AY4" s="44"/>
      <c r="AZ4" s="44"/>
      <c r="BA4" s="44"/>
      <c r="BB4" s="44"/>
      <c r="BC4" s="44"/>
      <c r="BD4" s="45" t="s">
        <v>438</v>
      </c>
      <c r="BE4" s="45"/>
      <c r="BF4" s="46"/>
      <c r="BG4" s="44"/>
      <c r="BH4" s="44"/>
      <c r="BJ4" s="44"/>
      <c r="BK4" s="44"/>
      <c r="BL4" s="37" t="s">
        <v>437</v>
      </c>
      <c r="BM4" s="45"/>
      <c r="BN4" s="46"/>
      <c r="BO4" s="44"/>
      <c r="BP4" s="44"/>
      <c r="BQ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K4" s="37" t="s">
        <v>437</v>
      </c>
      <c r="CL4" s="45"/>
      <c r="CM4" s="46"/>
      <c r="CT4" s="44"/>
      <c r="CV4" s="45" t="s">
        <v>435</v>
      </c>
      <c r="CW4" s="45"/>
      <c r="CX4" s="46"/>
      <c r="CY4" s="45" t="s">
        <v>435</v>
      </c>
      <c r="CZ4" s="46"/>
      <c r="DA4" s="45" t="s">
        <v>435</v>
      </c>
      <c r="DB4" s="46"/>
      <c r="DC4" t="s">
        <v>597</v>
      </c>
      <c r="DD4" t="s">
        <v>598</v>
      </c>
      <c r="DE4" t="s">
        <v>599</v>
      </c>
      <c r="DF4" t="s">
        <v>600</v>
      </c>
      <c r="DG4" s="45" t="s">
        <v>439</v>
      </c>
      <c r="DI4" s="46"/>
      <c r="DJ4" t="s">
        <v>605</v>
      </c>
      <c r="DK4" t="s">
        <v>606</v>
      </c>
      <c r="DL4" t="s">
        <v>607</v>
      </c>
      <c r="DM4" t="s">
        <v>608</v>
      </c>
      <c r="DN4" t="s">
        <v>609</v>
      </c>
      <c r="DO4" t="s">
        <v>610</v>
      </c>
      <c r="DP4" t="s">
        <v>611</v>
      </c>
      <c r="DQ4" s="45" t="s">
        <v>435</v>
      </c>
    </row>
    <row r="5" spans="1:132">
      <c r="A5" s="39" t="s">
        <v>440</v>
      </c>
      <c r="B5" s="40"/>
      <c r="C5" s="40"/>
      <c r="D5" s="40"/>
      <c r="E5" s="40"/>
      <c r="F5" s="40"/>
      <c r="G5" s="40"/>
      <c r="H5" s="40"/>
      <c r="I5" s="40"/>
      <c r="O5" s="41"/>
      <c r="P5" s="40"/>
      <c r="R5" s="37" t="s">
        <v>441</v>
      </c>
      <c r="T5" s="41"/>
      <c r="AH5" s="41"/>
      <c r="AJ5" s="41"/>
      <c r="AS5" s="41"/>
      <c r="AT5" s="40"/>
      <c r="AU5" s="40"/>
      <c r="BF5" s="41"/>
      <c r="BL5" s="37" t="s">
        <v>442</v>
      </c>
      <c r="BN5" s="41"/>
      <c r="CK5" s="37" t="s">
        <v>443</v>
      </c>
      <c r="CM5" s="41"/>
      <c r="CN5" s="40"/>
      <c r="CO5" s="40"/>
      <c r="CP5" s="40"/>
      <c r="CQ5" s="40"/>
      <c r="CR5" s="40"/>
      <c r="CS5" s="40"/>
      <c r="CU5" s="40"/>
      <c r="CX5" s="41"/>
      <c r="CY5" s="37" t="s">
        <v>444</v>
      </c>
      <c r="CZ5" s="41"/>
      <c r="DA5" s="37" t="s">
        <v>445</v>
      </c>
      <c r="DB5" s="41"/>
      <c r="DC5">
        <v>44</v>
      </c>
      <c r="DD5">
        <v>48</v>
      </c>
      <c r="DE5">
        <v>58</v>
      </c>
      <c r="DF5">
        <v>65</v>
      </c>
      <c r="DG5" s="38"/>
      <c r="DI5" s="41"/>
      <c r="DJ5">
        <v>53</v>
      </c>
      <c r="DK5">
        <v>55</v>
      </c>
      <c r="DL5">
        <v>106</v>
      </c>
      <c r="DM5">
        <v>107</v>
      </c>
      <c r="DN5">
        <v>116</v>
      </c>
      <c r="DO5">
        <v>118</v>
      </c>
      <c r="DP5">
        <v>120</v>
      </c>
      <c r="DQ5" s="47"/>
      <c r="DS5" s="48"/>
      <c r="DT5" s="48"/>
      <c r="DU5" s="48"/>
      <c r="DV5" s="48"/>
      <c r="DW5" s="48"/>
      <c r="DX5" s="48"/>
      <c r="DY5" s="48"/>
      <c r="DZ5" s="48"/>
      <c r="EA5" s="48"/>
      <c r="EB5" s="48"/>
    </row>
    <row r="6" spans="1:132">
      <c r="A6" s="103" t="s">
        <v>601</v>
      </c>
      <c r="B6" s="44">
        <v>2.671502666666667</v>
      </c>
      <c r="C6" s="44">
        <v>2.6728866666666669</v>
      </c>
      <c r="D6" s="44">
        <v>2.6602519999999998</v>
      </c>
      <c r="E6" s="44">
        <v>2.6755100000000001</v>
      </c>
      <c r="F6" s="44">
        <v>2.5737950000000001</v>
      </c>
      <c r="G6" s="44">
        <v>2.6570900000000002</v>
      </c>
      <c r="H6" s="44">
        <v>2.7357033333333334</v>
      </c>
      <c r="I6" s="44">
        <v>2.4650400000000001</v>
      </c>
      <c r="J6" s="44">
        <v>2.708680625</v>
      </c>
      <c r="K6" s="44">
        <v>2.6974158333333338</v>
      </c>
      <c r="L6" s="44">
        <v>2.5692650000000001</v>
      </c>
      <c r="M6" s="45">
        <v>2.6442855568181822</v>
      </c>
      <c r="N6" s="45">
        <v>7.8105937427802433E-2</v>
      </c>
      <c r="O6" s="46"/>
      <c r="P6" s="44">
        <v>4.0864399999999996</v>
      </c>
      <c r="Q6" s="44">
        <v>3.9367649999999998</v>
      </c>
      <c r="R6" s="45">
        <v>4.0116024999999995</v>
      </c>
      <c r="S6" s="45">
        <v>0.10583620747409635</v>
      </c>
      <c r="T6" s="46"/>
      <c r="U6" s="44">
        <v>2.6768988888888896</v>
      </c>
      <c r="V6" s="44">
        <v>2.6658599999999999</v>
      </c>
      <c r="W6" s="44">
        <v>2.6505933333333336</v>
      </c>
      <c r="X6" s="44">
        <v>2.6557075000000001</v>
      </c>
      <c r="Y6" s="44">
        <v>2.6604400000000004</v>
      </c>
      <c r="Z6" s="44">
        <v>2.6530421428571431</v>
      </c>
      <c r="AA6" s="44">
        <v>2.6722566666666672</v>
      </c>
      <c r="AB6" s="44">
        <v>2.6452799999999996</v>
      </c>
      <c r="AC6" s="44">
        <v>2.6886454545454548</v>
      </c>
      <c r="AD6" s="44">
        <v>2.618058571428572</v>
      </c>
      <c r="AE6" s="44">
        <v>2.6361938888888887</v>
      </c>
      <c r="AF6" s="45">
        <v>2.6566342224189956</v>
      </c>
      <c r="AG6" s="45">
        <v>1.9657304012744913E-2</v>
      </c>
      <c r="AH6" s="46"/>
      <c r="AI6" s="45">
        <v>50.20401428571428</v>
      </c>
      <c r="AJ6" s="46"/>
      <c r="AK6" s="44">
        <v>0.41858043749999996</v>
      </c>
      <c r="AL6" s="44">
        <v>0.42331233333333335</v>
      </c>
      <c r="AM6" s="44">
        <v>0.42263074999999994</v>
      </c>
      <c r="AN6" s="44">
        <v>0.41275553333333342</v>
      </c>
      <c r="AO6" s="44">
        <v>0.4117635</v>
      </c>
      <c r="AP6" s="44">
        <v>0.41236409090909093</v>
      </c>
      <c r="AQ6" s="45">
        <v>0.41690110751262632</v>
      </c>
      <c r="AR6" s="45">
        <v>5.3088244396340698E-3</v>
      </c>
      <c r="AS6" s="46"/>
      <c r="AT6" s="44">
        <v>0.30218156250000006</v>
      </c>
      <c r="AU6" s="44">
        <v>0.30304938095238088</v>
      </c>
      <c r="AV6" s="44">
        <v>0.30545243750000001</v>
      </c>
      <c r="AW6" s="44">
        <v>0.30496390476190477</v>
      </c>
      <c r="AX6" s="44">
        <v>0.30478209999999994</v>
      </c>
      <c r="AY6" s="44">
        <v>0.30717171428571433</v>
      </c>
      <c r="AZ6" s="44">
        <v>0.30568266666666671</v>
      </c>
      <c r="BA6" s="44">
        <v>0.30868533333333331</v>
      </c>
      <c r="BB6" s="44">
        <v>0.30912766666666669</v>
      </c>
      <c r="BC6" s="44">
        <v>0.30688550000000003</v>
      </c>
      <c r="BD6" s="45">
        <v>0.30579822666666667</v>
      </c>
      <c r="BE6" s="45">
        <v>2.2357482048553329E-3</v>
      </c>
      <c r="BF6" s="46"/>
      <c r="BG6" s="44">
        <v>2.1053066666666669E-2</v>
      </c>
      <c r="BH6" s="44">
        <v>2.2525199999999999E-2</v>
      </c>
      <c r="BI6" s="44">
        <v>1.5844E-2</v>
      </c>
      <c r="BJ6" s="44">
        <v>1.7174333333333333E-2</v>
      </c>
      <c r="BK6" s="44">
        <v>1.7506500000000001E-2</v>
      </c>
      <c r="BL6" s="45">
        <v>1.882062E-2</v>
      </c>
      <c r="BM6" s="45">
        <v>2.8286555500606444E-3</v>
      </c>
      <c r="BN6" s="46"/>
      <c r="BO6" s="44">
        <v>3.2915799999999995E-2</v>
      </c>
      <c r="BP6" s="44">
        <v>3.1105699999999993E-2</v>
      </c>
      <c r="BQ6" s="44">
        <v>3.1279666666666671E-2</v>
      </c>
      <c r="BR6" s="44">
        <v>3.7671999999999997E-2</v>
      </c>
      <c r="BS6" s="44">
        <v>3.4343818181818184E-2</v>
      </c>
      <c r="BT6" s="44">
        <v>4.3127000000000006E-2</v>
      </c>
      <c r="BU6" s="44">
        <v>4.1404333333333328E-2</v>
      </c>
      <c r="BV6" s="44">
        <v>3.5528125000000001E-2</v>
      </c>
      <c r="BW6" s="44">
        <v>3.2501000000000002E-2</v>
      </c>
      <c r="BX6" s="44">
        <v>2.8711666666666663E-2</v>
      </c>
      <c r="BY6" s="44">
        <v>2.7519874999999999E-2</v>
      </c>
      <c r="BZ6" s="44">
        <v>3.0510499999999999E-2</v>
      </c>
      <c r="CA6" s="44">
        <v>2.9225428571428572E-2</v>
      </c>
      <c r="CB6" s="44">
        <v>2.9397875000000004E-2</v>
      </c>
      <c r="CC6" s="44">
        <v>3.3906749999999999E-2</v>
      </c>
      <c r="CD6" s="44">
        <v>4.0709250000000002E-2</v>
      </c>
      <c r="CE6" s="44">
        <v>2.4310600000000002E-2</v>
      </c>
      <c r="CF6" s="44">
        <v>5.3113714285714285E-2</v>
      </c>
      <c r="CG6" s="44">
        <v>4.4140125000000002E-2</v>
      </c>
      <c r="CH6" s="44">
        <v>3.8424750000000001E-2</v>
      </c>
      <c r="CI6" s="44">
        <v>3.6212500000000002E-2</v>
      </c>
      <c r="CJ6" s="44">
        <v>4.1388000000000001E-2</v>
      </c>
      <c r="CK6" s="45">
        <v>3.5338567168437619E-2</v>
      </c>
      <c r="CL6" s="45">
        <v>6.7120178815507081E-3</v>
      </c>
      <c r="CM6" s="46"/>
      <c r="CN6" s="44">
        <v>0.31008444444444438</v>
      </c>
      <c r="CO6" s="44">
        <v>0.25918350000000001</v>
      </c>
      <c r="CP6" s="44">
        <v>0.27682859999999998</v>
      </c>
      <c r="CQ6" s="44">
        <v>0.26368433333333335</v>
      </c>
      <c r="CR6" s="44">
        <v>0.35169974999999998</v>
      </c>
      <c r="CS6" s="44">
        <v>0.38893480000000002</v>
      </c>
      <c r="CT6" s="44">
        <v>0.38709700000000002</v>
      </c>
      <c r="CU6" s="44">
        <v>0.26804233333333333</v>
      </c>
      <c r="CV6" s="45">
        <v>0.31319434513888883</v>
      </c>
      <c r="CW6" s="45">
        <v>5.5317448597210259E-2</v>
      </c>
      <c r="CX6" s="46"/>
      <c r="CY6" s="45">
        <v>0.17609750000000002</v>
      </c>
      <c r="CZ6" s="46"/>
      <c r="DA6" s="45">
        <v>0.33929320000000002</v>
      </c>
      <c r="DB6" s="46"/>
      <c r="DC6" s="171" t="s">
        <v>465</v>
      </c>
      <c r="DD6" s="171" t="s">
        <v>465</v>
      </c>
      <c r="DE6" s="171" t="s">
        <v>465</v>
      </c>
      <c r="DF6" s="171" t="s">
        <v>465</v>
      </c>
      <c r="DG6" s="49" t="s">
        <v>465</v>
      </c>
      <c r="DH6" s="49" t="s">
        <v>302</v>
      </c>
      <c r="DI6" s="46"/>
      <c r="DJ6" s="104">
        <v>1.6541999999999999</v>
      </c>
      <c r="DK6" s="104">
        <v>1.6772</v>
      </c>
      <c r="DL6" s="104">
        <v>1.772</v>
      </c>
      <c r="DM6" s="104">
        <v>1.6972</v>
      </c>
      <c r="DN6" s="104">
        <v>1.7056</v>
      </c>
      <c r="DO6" s="104">
        <v>1.8594999999999999</v>
      </c>
      <c r="DP6" s="104">
        <v>1.8011999999999999</v>
      </c>
      <c r="DQ6" s="49">
        <v>1.7381285714285715</v>
      </c>
      <c r="DR6" s="49">
        <v>7.4549596785981206E-2</v>
      </c>
    </row>
    <row r="7" spans="1:132">
      <c r="A7" s="103" t="s">
        <v>602</v>
      </c>
      <c r="B7" s="44">
        <v>0.67732559999999986</v>
      </c>
      <c r="C7" s="44">
        <v>0.6898523333333334</v>
      </c>
      <c r="D7" s="44">
        <v>0.6933684</v>
      </c>
      <c r="E7" s="44">
        <v>0.695214</v>
      </c>
      <c r="F7" s="44">
        <v>0.69957950000000002</v>
      </c>
      <c r="G7" s="44">
        <v>0.69160900000000003</v>
      </c>
      <c r="H7" s="44">
        <v>0.63867899999999989</v>
      </c>
      <c r="I7" s="44">
        <v>0.61826199999999998</v>
      </c>
      <c r="J7" s="44">
        <v>0.68123468750000005</v>
      </c>
      <c r="K7" s="44">
        <v>0.68247524999999998</v>
      </c>
      <c r="L7" s="44">
        <v>0.68355049999999984</v>
      </c>
      <c r="M7" s="45">
        <v>0.67737729734848473</v>
      </c>
      <c r="N7" s="45">
        <v>2.5487497509828951E-2</v>
      </c>
      <c r="O7" s="46"/>
      <c r="P7" s="44">
        <v>1.485096</v>
      </c>
      <c r="Q7" s="44">
        <v>2.358695</v>
      </c>
      <c r="R7" s="45">
        <v>1.9218955</v>
      </c>
      <c r="S7" s="45">
        <v>0.61772777693778691</v>
      </c>
      <c r="T7" s="46"/>
      <c r="U7" s="44">
        <v>0.59172705555555571</v>
      </c>
      <c r="V7" s="44">
        <v>0.59437590909090909</v>
      </c>
      <c r="W7" s="44">
        <v>0.59597166666666668</v>
      </c>
      <c r="X7" s="44">
        <v>0.59285499999999991</v>
      </c>
      <c r="Y7" s="44">
        <v>0.59526285714285709</v>
      </c>
      <c r="Z7" s="44">
        <v>0.58969728571428559</v>
      </c>
      <c r="AA7" s="44">
        <v>0.56619033333333335</v>
      </c>
      <c r="AB7" s="44">
        <v>0.59218066666666658</v>
      </c>
      <c r="AC7" s="44">
        <v>0.58966081818181815</v>
      </c>
      <c r="AD7" s="44">
        <v>0.56645985714285707</v>
      </c>
      <c r="AE7" s="44">
        <v>0.56766283333333334</v>
      </c>
      <c r="AF7" s="45">
        <v>0.58564038934802576</v>
      </c>
      <c r="AG7" s="45">
        <v>1.2286260999610414E-2</v>
      </c>
      <c r="AH7" s="46"/>
      <c r="AI7" s="45">
        <v>8.349999999999998E-3</v>
      </c>
      <c r="AJ7" s="46"/>
      <c r="AK7" s="44">
        <v>41.809149999999995</v>
      </c>
      <c r="AL7" s="44">
        <v>41.412749999999996</v>
      </c>
      <c r="AM7" s="44">
        <v>41.732549999999996</v>
      </c>
      <c r="AN7" s="44">
        <v>42.054666666666662</v>
      </c>
      <c r="AO7" s="44">
        <v>41.729219999999998</v>
      </c>
      <c r="AP7" s="44">
        <v>41.944400000000002</v>
      </c>
      <c r="AQ7" s="45">
        <v>41.780456111111107</v>
      </c>
      <c r="AR7" s="45">
        <v>0.22046327832711982</v>
      </c>
      <c r="AS7" s="46"/>
      <c r="AT7" s="44">
        <v>52.738043750000003</v>
      </c>
      <c r="AU7" s="44">
        <v>52.847285714285718</v>
      </c>
      <c r="AV7" s="44">
        <v>52.217043749999995</v>
      </c>
      <c r="AW7" s="44">
        <v>52.318690476190469</v>
      </c>
      <c r="AX7" s="44">
        <v>52.164480000000005</v>
      </c>
      <c r="AY7" s="44">
        <v>52.19011428571428</v>
      </c>
      <c r="AZ7" s="44">
        <v>51.85</v>
      </c>
      <c r="BA7" s="44">
        <v>51.882533333333335</v>
      </c>
      <c r="BB7" s="44">
        <v>51.472100000000005</v>
      </c>
      <c r="BC7" s="44">
        <v>51.650475</v>
      </c>
      <c r="BD7" s="45">
        <v>52.133076630952395</v>
      </c>
      <c r="BE7" s="45">
        <v>0.43900405413900678</v>
      </c>
      <c r="BF7" s="46"/>
      <c r="BG7" s="44">
        <v>24.493046666666668</v>
      </c>
      <c r="BH7" s="44">
        <v>25.266605000000006</v>
      </c>
      <c r="BI7" s="44">
        <v>24.898900000000001</v>
      </c>
      <c r="BJ7" s="44">
        <v>22.73651666666667</v>
      </c>
      <c r="BK7" s="44">
        <v>22.044125000000001</v>
      </c>
      <c r="BL7" s="45">
        <v>23.887838666666671</v>
      </c>
      <c r="BM7" s="45">
        <v>1.4154805524358745</v>
      </c>
      <c r="BN7" s="46"/>
      <c r="BO7" s="44">
        <v>30.584989999999998</v>
      </c>
      <c r="BP7" s="44">
        <v>33.366480000000003</v>
      </c>
      <c r="BQ7" s="44">
        <v>31.167533333333335</v>
      </c>
      <c r="BR7" s="44">
        <v>31.352499999999999</v>
      </c>
      <c r="BS7" s="44">
        <v>31.003399999999999</v>
      </c>
      <c r="BT7" s="44">
        <v>26.734633333333335</v>
      </c>
      <c r="BU7" s="44">
        <v>28.847491666666667</v>
      </c>
      <c r="BV7" s="44">
        <v>28.676387500000001</v>
      </c>
      <c r="BW7" s="44">
        <v>27.223499999999998</v>
      </c>
      <c r="BX7" s="44">
        <v>30.083749999999998</v>
      </c>
      <c r="BY7" s="44">
        <v>31.453512500000002</v>
      </c>
      <c r="BZ7" s="44">
        <v>31.213862500000001</v>
      </c>
      <c r="CA7" s="44">
        <v>30.89837142857143</v>
      </c>
      <c r="CB7" s="44">
        <v>31.551837499999998</v>
      </c>
      <c r="CC7" s="44">
        <v>28.6434</v>
      </c>
      <c r="CD7" s="44">
        <v>30.900300000000001</v>
      </c>
      <c r="CE7" s="44">
        <v>29.68544</v>
      </c>
      <c r="CF7" s="44">
        <v>29.268357142857145</v>
      </c>
      <c r="CG7" s="44">
        <v>26.448325000000001</v>
      </c>
      <c r="CH7" s="44">
        <v>27.275950000000002</v>
      </c>
      <c r="CI7" s="44">
        <v>26.793225</v>
      </c>
      <c r="CJ7" s="44">
        <v>26.77</v>
      </c>
      <c r="CK7" s="45">
        <v>29.54287485930735</v>
      </c>
      <c r="CL7" s="45">
        <v>1.9949215705983432</v>
      </c>
      <c r="CM7" s="46"/>
      <c r="CN7" s="44">
        <v>6.2303533333333325</v>
      </c>
      <c r="CO7" s="44">
        <v>4.2868199999999996</v>
      </c>
      <c r="CP7" s="44">
        <v>5.3579880000000006</v>
      </c>
      <c r="CQ7" s="44">
        <v>5.5481366666666672</v>
      </c>
      <c r="CR7" s="44">
        <v>6.0008575000000004</v>
      </c>
      <c r="CS7" s="44">
        <v>6.4894300000000005</v>
      </c>
      <c r="CT7" s="44">
        <v>6.9512966666666669</v>
      </c>
      <c r="CU7" s="44">
        <v>4.9093966666666669</v>
      </c>
      <c r="CV7" s="45">
        <v>5.7217848541666658</v>
      </c>
      <c r="CW7" s="45">
        <v>0.8717062374331972</v>
      </c>
      <c r="CX7" s="46"/>
      <c r="CY7" s="45">
        <v>4.5753599999999999</v>
      </c>
      <c r="CZ7" s="46"/>
      <c r="DA7" s="45">
        <v>7.5140470000000006</v>
      </c>
      <c r="DB7" s="46"/>
      <c r="DC7" s="104">
        <v>24.69</v>
      </c>
      <c r="DD7" s="104">
        <v>22.48</v>
      </c>
      <c r="DE7" s="104">
        <v>22.86</v>
      </c>
      <c r="DF7" s="104">
        <v>23.26</v>
      </c>
      <c r="DG7" s="49">
        <v>23.322500000000002</v>
      </c>
      <c r="DH7" s="49">
        <v>0.9656905991741529</v>
      </c>
      <c r="DI7" s="46"/>
      <c r="DJ7" s="104">
        <v>2.5021</v>
      </c>
      <c r="DK7" s="104">
        <v>2.4767999999999999</v>
      </c>
      <c r="DL7" s="104">
        <v>2.5148000000000001</v>
      </c>
      <c r="DM7" s="104">
        <v>2.5678000000000001</v>
      </c>
      <c r="DN7" s="104">
        <v>2.5310000000000001</v>
      </c>
      <c r="DO7" s="104">
        <v>2.5920999999999998</v>
      </c>
      <c r="DP7" s="104">
        <v>2.6341000000000001</v>
      </c>
      <c r="DQ7" s="49">
        <v>2.5455285714285716</v>
      </c>
      <c r="DR7" s="49">
        <v>5.5188758344603565E-2</v>
      </c>
    </row>
    <row r="8" spans="1:132">
      <c r="A8" s="103" t="s">
        <v>603</v>
      </c>
      <c r="B8" s="44">
        <v>51.616940000000007</v>
      </c>
      <c r="C8" s="44">
        <v>51.592800000000004</v>
      </c>
      <c r="D8" s="44">
        <v>51.523600000000002</v>
      </c>
      <c r="E8" s="44">
        <v>51.577500000000001</v>
      </c>
      <c r="F8" s="44">
        <v>49.6738</v>
      </c>
      <c r="G8" s="44">
        <v>48.943300000000001</v>
      </c>
      <c r="H8" s="44">
        <v>49.614933333333333</v>
      </c>
      <c r="I8" s="44">
        <v>49.788600000000002</v>
      </c>
      <c r="J8" s="44">
        <v>51.348874999999992</v>
      </c>
      <c r="K8" s="44">
        <v>51.452066666666667</v>
      </c>
      <c r="L8" s="44">
        <v>51.704699999999995</v>
      </c>
      <c r="M8" s="45">
        <v>50.803374090909081</v>
      </c>
      <c r="N8" s="45">
        <v>1.0541257928759324</v>
      </c>
      <c r="O8" s="46"/>
      <c r="P8" s="44">
        <v>52.870499999999993</v>
      </c>
      <c r="Q8" s="44">
        <v>54.052300000000002</v>
      </c>
      <c r="R8" s="45">
        <v>53.461399999999998</v>
      </c>
      <c r="S8" s="45">
        <v>0.83565879400626875</v>
      </c>
      <c r="T8" s="46"/>
      <c r="U8" s="44">
        <v>52.298961111111105</v>
      </c>
      <c r="V8" s="44">
        <v>52.169754545454538</v>
      </c>
      <c r="W8" s="44">
        <v>51.866233333333334</v>
      </c>
      <c r="X8" s="44">
        <v>51.821199999999997</v>
      </c>
      <c r="Y8" s="44">
        <v>51.66741428571428</v>
      </c>
      <c r="Z8" s="44">
        <v>52.056914285714292</v>
      </c>
      <c r="AA8" s="44">
        <v>51.734299999999998</v>
      </c>
      <c r="AB8" s="44">
        <v>51.822499999999991</v>
      </c>
      <c r="AC8" s="44">
        <v>51.806927272727279</v>
      </c>
      <c r="AD8" s="44">
        <v>52.238642857142857</v>
      </c>
      <c r="AE8" s="44">
        <v>52.000044444444448</v>
      </c>
      <c r="AF8" s="45">
        <v>51.952990194149287</v>
      </c>
      <c r="AG8" s="45">
        <v>0.21305654155305548</v>
      </c>
      <c r="AH8" s="46"/>
      <c r="AI8" s="45">
        <v>5.7572985714285716</v>
      </c>
      <c r="AJ8" s="46"/>
      <c r="AK8" s="44">
        <v>24.134762500000001</v>
      </c>
      <c r="AL8" s="44">
        <v>24.334766666666667</v>
      </c>
      <c r="AM8" s="44">
        <v>24.158393749999995</v>
      </c>
      <c r="AN8" s="44">
        <v>23.738313333333334</v>
      </c>
      <c r="AO8" s="44">
        <v>23.71378</v>
      </c>
      <c r="AP8" s="44">
        <v>23.619163636363638</v>
      </c>
      <c r="AQ8" s="45">
        <v>23.949863314393941</v>
      </c>
      <c r="AR8" s="45">
        <v>0.29518612598627825</v>
      </c>
      <c r="AS8" s="46"/>
      <c r="AT8" s="44">
        <v>11.989918750000001</v>
      </c>
      <c r="AU8" s="44">
        <v>11.944961904761906</v>
      </c>
      <c r="AV8" s="44">
        <v>11.995362500000002</v>
      </c>
      <c r="AW8" s="44">
        <v>11.90950476190476</v>
      </c>
      <c r="AX8" s="44">
        <v>11.858219999999999</v>
      </c>
      <c r="AY8" s="44">
        <v>12.0665</v>
      </c>
      <c r="AZ8" s="44">
        <v>12.229533333333334</v>
      </c>
      <c r="BA8" s="44">
        <v>12.299766666666669</v>
      </c>
      <c r="BB8" s="44">
        <v>12.463366666666667</v>
      </c>
      <c r="BC8" s="44">
        <v>12.447800000000001</v>
      </c>
      <c r="BD8" s="45">
        <v>12.120493458333335</v>
      </c>
      <c r="BE8" s="45">
        <v>0.22322333479555403</v>
      </c>
      <c r="BF8" s="46"/>
      <c r="BG8" s="44">
        <v>44.174213333333334</v>
      </c>
      <c r="BH8" s="44">
        <v>43.072444999999988</v>
      </c>
      <c r="BI8" s="44">
        <v>43.281700000000001</v>
      </c>
      <c r="BJ8" s="44">
        <v>46.234916666666663</v>
      </c>
      <c r="BK8" s="44">
        <v>46.984949999999998</v>
      </c>
      <c r="BL8" s="45">
        <v>44.749645000000001</v>
      </c>
      <c r="BM8" s="45">
        <v>1.7678803927907265</v>
      </c>
      <c r="BN8" s="46"/>
      <c r="BO8" s="44">
        <v>37.587360000000004</v>
      </c>
      <c r="BP8" s="44">
        <v>34.633259999999993</v>
      </c>
      <c r="BQ8" s="44">
        <v>37.114733333333334</v>
      </c>
      <c r="BR8" s="44">
        <v>37.1492</v>
      </c>
      <c r="BS8" s="44">
        <v>37.517327272727272</v>
      </c>
      <c r="BT8" s="44">
        <v>41.760066666666667</v>
      </c>
      <c r="BU8" s="44">
        <v>39.409216666666666</v>
      </c>
      <c r="BV8" s="44">
        <v>39.814399999999999</v>
      </c>
      <c r="BW8" s="44">
        <v>41.10006666666667</v>
      </c>
      <c r="BX8" s="44">
        <v>38.094633333333327</v>
      </c>
      <c r="BY8" s="44">
        <v>36.152012499999998</v>
      </c>
      <c r="BZ8" s="44">
        <v>37.035337500000004</v>
      </c>
      <c r="CA8" s="44">
        <v>37.096228571428568</v>
      </c>
      <c r="CB8" s="44">
        <v>36.234650000000002</v>
      </c>
      <c r="CC8" s="44">
        <v>40.173324999999998</v>
      </c>
      <c r="CD8" s="44">
        <v>37.653724999999994</v>
      </c>
      <c r="CE8" s="44">
        <v>38.944039999999994</v>
      </c>
      <c r="CF8" s="44">
        <v>39.59815714285714</v>
      </c>
      <c r="CG8" s="44">
        <v>41.409237499999996</v>
      </c>
      <c r="CH8" s="44">
        <v>40.796925000000002</v>
      </c>
      <c r="CI8" s="44">
        <v>41.324799999999996</v>
      </c>
      <c r="CJ8" s="44">
        <v>41.732599999999998</v>
      </c>
      <c r="CK8" s="45">
        <v>38.742331916076353</v>
      </c>
      <c r="CL8" s="45">
        <v>2.083468390482754</v>
      </c>
      <c r="CM8" s="46"/>
      <c r="CN8" s="44">
        <v>61.821433333333339</v>
      </c>
      <c r="CO8" s="44">
        <v>62.882249999999999</v>
      </c>
      <c r="CP8" s="44">
        <v>62.8279</v>
      </c>
      <c r="CQ8" s="44">
        <v>62.513666666666666</v>
      </c>
      <c r="CR8" s="44">
        <v>61.689399999999999</v>
      </c>
      <c r="CS8" s="44">
        <v>60.665360000000007</v>
      </c>
      <c r="CT8" s="44">
        <v>59.967399999999998</v>
      </c>
      <c r="CU8" s="44">
        <v>62.770766666666667</v>
      </c>
      <c r="CV8" s="45">
        <v>61.892272083333332</v>
      </c>
      <c r="CW8" s="45">
        <v>1.0869328303072825</v>
      </c>
      <c r="CX8" s="46"/>
      <c r="CY8" s="45">
        <v>62.108750000000001</v>
      </c>
      <c r="CZ8" s="46"/>
      <c r="DA8" s="45">
        <v>58.03407</v>
      </c>
      <c r="DB8" s="46"/>
      <c r="DC8" s="104">
        <v>45.76</v>
      </c>
      <c r="DD8" s="104">
        <v>46.79</v>
      </c>
      <c r="DE8" s="104">
        <v>47.64</v>
      </c>
      <c r="DF8" s="104">
        <v>47.23</v>
      </c>
      <c r="DG8" s="49">
        <v>46.854999999999997</v>
      </c>
      <c r="DH8" s="49">
        <v>0.80831099625494862</v>
      </c>
      <c r="DI8" s="46"/>
      <c r="DJ8" s="104">
        <v>60.112699999999997</v>
      </c>
      <c r="DK8" s="104">
        <v>61.005000000000003</v>
      </c>
      <c r="DL8" s="104">
        <v>61.923200000000001</v>
      </c>
      <c r="DM8" s="104">
        <v>60.775300000000001</v>
      </c>
      <c r="DN8" s="104">
        <v>61.939700000000002</v>
      </c>
      <c r="DO8" s="104">
        <v>61.083399999999997</v>
      </c>
      <c r="DP8" s="104">
        <v>61.559800000000003</v>
      </c>
      <c r="DQ8" s="49">
        <v>61.199871428571427</v>
      </c>
      <c r="DR8" s="49">
        <v>0.66003057937817378</v>
      </c>
    </row>
    <row r="9" spans="1:132">
      <c r="A9" s="103" t="s">
        <v>604</v>
      </c>
      <c r="B9" s="44">
        <v>0.3730542</v>
      </c>
      <c r="C9" s="44">
        <v>0.37207966666666664</v>
      </c>
      <c r="D9" s="44">
        <v>0.37066900000000003</v>
      </c>
      <c r="E9" s="44">
        <v>0.374365</v>
      </c>
      <c r="F9" s="44">
        <v>0.3768205</v>
      </c>
      <c r="G9" s="44">
        <v>0.40782733333333332</v>
      </c>
      <c r="H9" s="44">
        <v>0.38711866666666661</v>
      </c>
      <c r="I9" s="44">
        <v>0.36223899999999998</v>
      </c>
      <c r="J9" s="44">
        <v>0.37757749999999995</v>
      </c>
      <c r="K9" s="44">
        <v>0.37136316666666658</v>
      </c>
      <c r="L9" s="44">
        <v>0.36845942857142866</v>
      </c>
      <c r="M9" s="45">
        <v>0.37650667835497842</v>
      </c>
      <c r="N9" s="45">
        <v>1.2082246349338592E-2</v>
      </c>
      <c r="O9" s="46"/>
      <c r="P9" s="44">
        <v>0.41241299999999992</v>
      </c>
      <c r="Q9" s="44">
        <v>0.33336499999999997</v>
      </c>
      <c r="R9" s="45">
        <v>0.37288899999999991</v>
      </c>
      <c r="S9" s="45">
        <v>5.5895376839234921E-2</v>
      </c>
      <c r="T9" s="46"/>
      <c r="U9" s="44">
        <v>0.36560494444444447</v>
      </c>
      <c r="V9" s="44">
        <v>0.36899327272727267</v>
      </c>
      <c r="W9" s="44">
        <v>0.37000299999999992</v>
      </c>
      <c r="X9" s="44">
        <v>0.36034975000000002</v>
      </c>
      <c r="Y9" s="44">
        <v>0.36146600000000001</v>
      </c>
      <c r="Z9" s="44">
        <v>0.36819507142857144</v>
      </c>
      <c r="AA9" s="44">
        <v>0.37050233333333332</v>
      </c>
      <c r="AB9" s="44">
        <v>0.36846633333333328</v>
      </c>
      <c r="AC9" s="44">
        <v>0.36875681818181821</v>
      </c>
      <c r="AD9" s="44">
        <v>0.36207828571428574</v>
      </c>
      <c r="AE9" s="44">
        <v>0.36565072222222217</v>
      </c>
      <c r="AF9" s="45">
        <v>0.3663696846713892</v>
      </c>
      <c r="AG9" s="45">
        <v>3.6109961891417318E-3</v>
      </c>
      <c r="AH9" s="46"/>
      <c r="AI9" s="45">
        <v>0.11952585714285714</v>
      </c>
      <c r="AJ9" s="46"/>
      <c r="AK9" s="44">
        <v>9.3473312499999989E-2</v>
      </c>
      <c r="AL9" s="44">
        <v>9.4203333333333319E-2</v>
      </c>
      <c r="AM9" s="44">
        <v>9.3112250000000008E-2</v>
      </c>
      <c r="AN9" s="44">
        <v>9.2769466666666661E-2</v>
      </c>
      <c r="AO9" s="44">
        <v>9.3214100000000008E-2</v>
      </c>
      <c r="AP9" s="44">
        <v>9.1550454545454574E-2</v>
      </c>
      <c r="AQ9" s="45">
        <v>9.3053819507575755E-2</v>
      </c>
      <c r="AR9" s="45">
        <v>8.7947974535679057E-4</v>
      </c>
      <c r="AS9" s="46"/>
      <c r="AT9" s="44">
        <v>6.3372250000000005E-2</v>
      </c>
      <c r="AU9" s="44">
        <v>6.4035476190476198E-2</v>
      </c>
      <c r="AV9" s="44">
        <v>6.3495562500000005E-2</v>
      </c>
      <c r="AW9" s="44">
        <v>6.3251142857142853E-2</v>
      </c>
      <c r="AX9" s="44">
        <v>6.4702399999999993E-2</v>
      </c>
      <c r="AY9" s="44">
        <v>6.2971285714285716E-2</v>
      </c>
      <c r="AZ9" s="44">
        <v>6.4294000000000004E-2</v>
      </c>
      <c r="BA9" s="44">
        <v>6.0858333333333327E-2</v>
      </c>
      <c r="BB9" s="44">
        <v>6.2421666666666674E-2</v>
      </c>
      <c r="BC9" s="44">
        <v>6.2952499999999995E-2</v>
      </c>
      <c r="BD9" s="45">
        <v>6.3235461726190476E-2</v>
      </c>
      <c r="BE9" s="45">
        <v>1.0781621069825202E-3</v>
      </c>
      <c r="BF9" s="46"/>
      <c r="BG9" s="44">
        <v>0.13858413333333336</v>
      </c>
      <c r="BH9" s="44">
        <v>0.13781889999999999</v>
      </c>
      <c r="BI9" s="44">
        <v>0.13588800000000001</v>
      </c>
      <c r="BJ9" s="44">
        <v>0.13626050000000001</v>
      </c>
      <c r="BK9" s="44">
        <v>0.13491324999999998</v>
      </c>
      <c r="BL9" s="45">
        <v>0.13669295666666667</v>
      </c>
      <c r="BM9" s="45">
        <v>1.4871640290798182E-3</v>
      </c>
      <c r="BN9" s="46"/>
      <c r="BO9" s="44">
        <v>0.1126306</v>
      </c>
      <c r="BP9" s="44">
        <v>0.10980019999999999</v>
      </c>
      <c r="BQ9" s="44">
        <v>0.11645899999999999</v>
      </c>
      <c r="BR9" s="44">
        <v>0.12761400000000001</v>
      </c>
      <c r="BS9" s="44">
        <v>0.11678745454545454</v>
      </c>
      <c r="BT9" s="44">
        <v>0.12129766666666668</v>
      </c>
      <c r="BU9" s="44">
        <v>0.12855733333333333</v>
      </c>
      <c r="BV9" s="44">
        <v>0.12218087500000001</v>
      </c>
      <c r="BW9" s="44">
        <v>0.11131399999999998</v>
      </c>
      <c r="BX9" s="44">
        <v>0.11579666666666667</v>
      </c>
      <c r="BY9" s="44">
        <v>0.11371800000000001</v>
      </c>
      <c r="BZ9" s="44">
        <v>0.11236212499999998</v>
      </c>
      <c r="CA9" s="44">
        <v>0.11319014285714288</v>
      </c>
      <c r="CB9" s="44">
        <v>0.11395575000000001</v>
      </c>
      <c r="CC9" s="44">
        <v>0.12708975</v>
      </c>
      <c r="CD9" s="44">
        <v>0.1165195</v>
      </c>
      <c r="CE9" s="44">
        <v>0.11434360000000002</v>
      </c>
      <c r="CF9" s="44">
        <v>0.12848771428571429</v>
      </c>
      <c r="CG9" s="44">
        <v>0.113428</v>
      </c>
      <c r="CH9" s="44">
        <v>0.12463250000000001</v>
      </c>
      <c r="CI9" s="44">
        <v>0.12653149999999999</v>
      </c>
      <c r="CJ9" s="44">
        <v>0.124614</v>
      </c>
      <c r="CK9" s="45">
        <v>0.11869592628886264</v>
      </c>
      <c r="CL9" s="45">
        <v>6.3630949538005738E-3</v>
      </c>
      <c r="CM9" s="46"/>
      <c r="CN9" s="44">
        <v>0.11896055555555557</v>
      </c>
      <c r="CO9" s="44">
        <v>9.6027000000000001E-2</v>
      </c>
      <c r="CP9" s="44">
        <v>0.11203879999999999</v>
      </c>
      <c r="CQ9" s="44">
        <v>0.10744399999999998</v>
      </c>
      <c r="CR9" s="44">
        <v>0.1228505</v>
      </c>
      <c r="CS9" s="44">
        <v>0.128134</v>
      </c>
      <c r="CT9" s="44">
        <v>0.12673299999999998</v>
      </c>
      <c r="CU9" s="44">
        <v>0.10509033333333334</v>
      </c>
      <c r="CV9" s="45">
        <v>0.1146597736111111</v>
      </c>
      <c r="CW9" s="45">
        <v>1.1405472542834834E-2</v>
      </c>
      <c r="CX9" s="46"/>
      <c r="CY9" s="45">
        <v>0.1023275</v>
      </c>
      <c r="CZ9" s="46"/>
      <c r="DA9" s="45">
        <v>0.13016420000000001</v>
      </c>
      <c r="DB9" s="46"/>
      <c r="DC9" s="104">
        <v>0.11</v>
      </c>
      <c r="DD9" s="104">
        <v>0.2</v>
      </c>
      <c r="DE9" s="104">
        <v>0.22</v>
      </c>
      <c r="DF9" s="104">
        <v>0.12</v>
      </c>
      <c r="DG9" s="49">
        <v>0.16250000000000001</v>
      </c>
      <c r="DH9" s="49">
        <v>5.5602757725374236E-2</v>
      </c>
      <c r="DI9" s="46"/>
      <c r="DJ9" s="104">
        <v>0.30159999999999998</v>
      </c>
      <c r="DK9" s="104">
        <v>0.28370000000000001</v>
      </c>
      <c r="DL9" s="104">
        <v>0.30030000000000001</v>
      </c>
      <c r="DM9" s="104">
        <v>0.28839999999999999</v>
      </c>
      <c r="DN9" s="104">
        <v>0.26269999999999999</v>
      </c>
      <c r="DO9" s="104">
        <v>0.31059999999999999</v>
      </c>
      <c r="DP9" s="104">
        <v>0.25009999999999999</v>
      </c>
      <c r="DQ9" s="49">
        <v>0.28534285714285712</v>
      </c>
      <c r="DR9" s="49">
        <v>2.195729621658498E-2</v>
      </c>
    </row>
    <row r="10" spans="1:132">
      <c r="A10" s="39" t="s">
        <v>446</v>
      </c>
      <c r="B10" s="44">
        <v>7.6493920000000006</v>
      </c>
      <c r="C10" s="44">
        <v>7.7671533333333338</v>
      </c>
      <c r="D10" s="44">
        <v>7.933705999999999</v>
      </c>
      <c r="E10" s="44">
        <v>7.6626200000000004</v>
      </c>
      <c r="F10" s="44">
        <v>8.0638949999999987</v>
      </c>
      <c r="G10" s="44">
        <v>7.5762233333333322</v>
      </c>
      <c r="H10" s="44">
        <v>7.7400500000000001</v>
      </c>
      <c r="I10" s="44">
        <v>7.5142300000000004</v>
      </c>
      <c r="J10" s="44">
        <v>7.695889375000001</v>
      </c>
      <c r="K10" s="44">
        <v>7.7702066666666667</v>
      </c>
      <c r="L10" s="44">
        <v>7.6938678571428571</v>
      </c>
      <c r="M10" s="45">
        <v>7.7333848695887459</v>
      </c>
      <c r="N10" s="45">
        <v>0.15481106552188406</v>
      </c>
      <c r="O10" s="46"/>
      <c r="P10" s="44">
        <v>9.8170420000000007</v>
      </c>
      <c r="Q10" s="44">
        <v>10.4411</v>
      </c>
      <c r="R10" s="45">
        <v>10.129071</v>
      </c>
      <c r="S10" s="45">
        <v>0.4412756436537143</v>
      </c>
      <c r="T10" s="46"/>
      <c r="U10" s="44">
        <v>7.1956133333333332</v>
      </c>
      <c r="V10" s="44">
        <v>7.175156363636364</v>
      </c>
      <c r="W10" s="44">
        <v>7.1215633333333335</v>
      </c>
      <c r="X10" s="44">
        <v>7.0654174999999988</v>
      </c>
      <c r="Y10" s="44">
        <v>7.1446900000000015</v>
      </c>
      <c r="Z10" s="44">
        <v>7.1388164285714293</v>
      </c>
      <c r="AA10" s="44">
        <v>7.0334200000000004</v>
      </c>
      <c r="AB10" s="44">
        <v>7.3078900000000004</v>
      </c>
      <c r="AC10" s="44">
        <v>7.1169536363636361</v>
      </c>
      <c r="AD10" s="44">
        <v>6.9804057142857143</v>
      </c>
      <c r="AE10" s="44">
        <v>7.0260783333333325</v>
      </c>
      <c r="AF10" s="45">
        <v>7.1187276948051936</v>
      </c>
      <c r="AG10" s="45">
        <v>9.1543986459103277E-2</v>
      </c>
      <c r="AH10" s="46"/>
      <c r="AI10" s="45">
        <v>12.165142857142857</v>
      </c>
      <c r="AJ10" s="46"/>
      <c r="AK10" s="44">
        <v>18.178837499999997</v>
      </c>
      <c r="AL10" s="44">
        <v>18.034383333333334</v>
      </c>
      <c r="AM10" s="44">
        <v>18.205712500000001</v>
      </c>
      <c r="AN10" s="44">
        <v>18.205106666666666</v>
      </c>
      <c r="AO10" s="44">
        <v>18.174880000000002</v>
      </c>
      <c r="AP10" s="44">
        <v>18.155372727272727</v>
      </c>
      <c r="AQ10" s="45">
        <v>18.159048787878788</v>
      </c>
      <c r="AR10" s="45">
        <v>6.4025056986491122E-2</v>
      </c>
      <c r="AS10" s="46"/>
      <c r="AT10" s="44">
        <v>19.894837499999998</v>
      </c>
      <c r="AU10" s="44">
        <v>19.914090476190477</v>
      </c>
      <c r="AV10" s="44">
        <v>19.875531249999998</v>
      </c>
      <c r="AW10" s="44">
        <v>19.819695238095239</v>
      </c>
      <c r="AX10" s="44">
        <v>19.831419999999998</v>
      </c>
      <c r="AY10" s="44">
        <v>19.862000000000002</v>
      </c>
      <c r="AZ10" s="44">
        <v>19.776433333333333</v>
      </c>
      <c r="BA10" s="44">
        <v>19.811699999999998</v>
      </c>
      <c r="BB10" s="44">
        <v>19.632266666666666</v>
      </c>
      <c r="BC10" s="44">
        <v>19.734625000000001</v>
      </c>
      <c r="BD10" s="45">
        <v>19.815259946428569</v>
      </c>
      <c r="BE10" s="45">
        <v>8.4134057417426966E-2</v>
      </c>
      <c r="BF10" s="46"/>
      <c r="BG10" s="44">
        <v>14.725226666666666</v>
      </c>
      <c r="BH10" s="44">
        <v>14.635750000000002</v>
      </c>
      <c r="BI10" s="44">
        <v>14.607799999999999</v>
      </c>
      <c r="BJ10" s="44">
        <v>14.634566666666666</v>
      </c>
      <c r="BK10" s="44">
        <v>14.595275000000001</v>
      </c>
      <c r="BL10" s="45">
        <v>14.639723666666665</v>
      </c>
      <c r="BM10" s="45">
        <v>5.0862442299467188E-2</v>
      </c>
      <c r="BN10" s="46"/>
      <c r="BO10" s="44">
        <v>16.174640000000004</v>
      </c>
      <c r="BP10" s="44">
        <v>16.13456</v>
      </c>
      <c r="BQ10" s="44">
        <v>16.45313333333333</v>
      </c>
      <c r="BR10" s="44">
        <v>16.410900000000002</v>
      </c>
      <c r="BS10" s="44">
        <v>16.570063636363635</v>
      </c>
      <c r="BT10" s="44">
        <v>15.964333333333331</v>
      </c>
      <c r="BU10" s="44">
        <v>15.960341666666666</v>
      </c>
      <c r="BV10" s="44">
        <v>16.31465</v>
      </c>
      <c r="BW10" s="44">
        <v>15.163533333333334</v>
      </c>
      <c r="BX10" s="44">
        <v>15.873949999999999</v>
      </c>
      <c r="BY10" s="44">
        <v>15.630912500000001</v>
      </c>
      <c r="BZ10" s="44">
        <v>15.714875000000001</v>
      </c>
      <c r="CA10" s="44">
        <v>15.416128571428571</v>
      </c>
      <c r="CB10" s="44">
        <v>15.4527</v>
      </c>
      <c r="CC10" s="44">
        <v>16.143750000000001</v>
      </c>
      <c r="CD10" s="44">
        <v>16.196400000000001</v>
      </c>
      <c r="CE10" s="44">
        <v>16.32592</v>
      </c>
      <c r="CF10" s="44">
        <v>16.259857142857143</v>
      </c>
      <c r="CG10" s="44">
        <v>15.112749999999998</v>
      </c>
      <c r="CH10" s="44">
        <v>15.92765</v>
      </c>
      <c r="CI10" s="44">
        <v>16.009124999999997</v>
      </c>
      <c r="CJ10" s="44">
        <v>16.120699999999999</v>
      </c>
      <c r="CK10" s="45">
        <v>15.969585159878001</v>
      </c>
      <c r="CL10" s="45">
        <v>0.40490212556629535</v>
      </c>
      <c r="CM10" s="46"/>
      <c r="CN10" s="44">
        <v>12.044244444444445</v>
      </c>
      <c r="CO10" s="44">
        <v>10.08536</v>
      </c>
      <c r="CP10" s="44">
        <v>11.871</v>
      </c>
      <c r="CQ10" s="44">
        <v>12.033433333333335</v>
      </c>
      <c r="CR10" s="44">
        <v>12.025499999999999</v>
      </c>
      <c r="CS10" s="44">
        <v>11.46602</v>
      </c>
      <c r="CT10" s="44">
        <v>11.577066666666667</v>
      </c>
      <c r="CU10" s="44">
        <v>11.357566666666665</v>
      </c>
      <c r="CV10" s="45">
        <v>11.557523888888889</v>
      </c>
      <c r="CW10" s="45">
        <v>0.65428913438633107</v>
      </c>
      <c r="CX10" s="46"/>
      <c r="CY10" s="45">
        <v>8.6662599999999994</v>
      </c>
      <c r="CZ10" s="46"/>
      <c r="DA10" s="45">
        <v>9.8197450000000011</v>
      </c>
      <c r="DB10" s="46"/>
      <c r="DC10" s="104">
        <v>14.06</v>
      </c>
      <c r="DD10" s="104">
        <v>13.58</v>
      </c>
      <c r="DE10" s="104">
        <v>12.66</v>
      </c>
      <c r="DF10" s="104">
        <v>13.43</v>
      </c>
      <c r="DG10" s="49">
        <v>13.432499999999999</v>
      </c>
      <c r="DH10" s="49">
        <v>0.58088294862218171</v>
      </c>
      <c r="DI10" s="46"/>
      <c r="DJ10" s="104">
        <v>9.9133999999999993</v>
      </c>
      <c r="DK10" s="104">
        <v>10.029400000000001</v>
      </c>
      <c r="DL10" s="104">
        <v>10.155099999999999</v>
      </c>
      <c r="DM10" s="104">
        <v>9.9242000000000008</v>
      </c>
      <c r="DN10" s="104">
        <v>10.0025</v>
      </c>
      <c r="DO10" s="104">
        <v>10.009499999999999</v>
      </c>
      <c r="DP10" s="104">
        <v>10.003500000000001</v>
      </c>
      <c r="DQ10" s="49">
        <v>10.005371428571427</v>
      </c>
      <c r="DR10" s="49">
        <v>7.9657971232967903E-2</v>
      </c>
    </row>
    <row r="11" spans="1:132">
      <c r="A11" s="39" t="s">
        <v>447</v>
      </c>
      <c r="B11" s="44">
        <v>33.684306666666664</v>
      </c>
      <c r="C11" s="44">
        <v>33.632899999999999</v>
      </c>
      <c r="D11" s="44">
        <v>33.5227</v>
      </c>
      <c r="E11" s="44">
        <v>34.072899999999997</v>
      </c>
      <c r="F11" s="44">
        <v>34.3247</v>
      </c>
      <c r="G11" s="44">
        <v>35.048633333333335</v>
      </c>
      <c r="H11" s="44">
        <v>34.179533333333332</v>
      </c>
      <c r="I11" s="44">
        <v>34.517000000000003</v>
      </c>
      <c r="J11" s="44">
        <v>34.076337499999994</v>
      </c>
      <c r="K11" s="44">
        <v>33.887508333333336</v>
      </c>
      <c r="L11" s="44">
        <v>33.361314285714293</v>
      </c>
      <c r="M11" s="45">
        <v>34.027984859307359</v>
      </c>
      <c r="N11" s="45">
        <v>0.48886850185096092</v>
      </c>
      <c r="O11" s="46"/>
      <c r="P11" s="44">
        <v>27.191939999999999</v>
      </c>
      <c r="Q11" s="44">
        <v>25.618600000000001</v>
      </c>
      <c r="R11" s="45">
        <v>26.405270000000002</v>
      </c>
      <c r="S11" s="45">
        <v>1.1125193831120415</v>
      </c>
      <c r="T11" s="46"/>
      <c r="U11" s="44">
        <v>34.905688888888889</v>
      </c>
      <c r="V11" s="44">
        <v>35.054163636363633</v>
      </c>
      <c r="W11" s="44">
        <v>34.986633333333337</v>
      </c>
      <c r="X11" s="44">
        <v>34.997399999999999</v>
      </c>
      <c r="Y11" s="44">
        <v>35.131999999999998</v>
      </c>
      <c r="Z11" s="44">
        <v>34.905714285714282</v>
      </c>
      <c r="AA11" s="44">
        <v>34.593499999999999</v>
      </c>
      <c r="AB11" s="44">
        <v>34.137366666666672</v>
      </c>
      <c r="AC11" s="44">
        <v>35.065581818181819</v>
      </c>
      <c r="AD11" s="44">
        <v>34.801928571428576</v>
      </c>
      <c r="AE11" s="44">
        <v>34.67049999999999</v>
      </c>
      <c r="AF11" s="45">
        <v>34.840952472779747</v>
      </c>
      <c r="AG11" s="45">
        <v>0.28662733074251096</v>
      </c>
      <c r="AH11" s="46"/>
      <c r="AI11" s="45">
        <v>29.890928571428571</v>
      </c>
      <c r="AJ11" s="46"/>
      <c r="AK11" s="44">
        <v>12.196675000000001</v>
      </c>
      <c r="AL11" s="44">
        <v>12.240483333333332</v>
      </c>
      <c r="AM11" s="44">
        <v>12.148037500000001</v>
      </c>
      <c r="AN11" s="44">
        <v>12.098900000000002</v>
      </c>
      <c r="AO11" s="44">
        <v>12.091810000000001</v>
      </c>
      <c r="AP11" s="44">
        <v>12.097336363636366</v>
      </c>
      <c r="AQ11" s="45">
        <v>12.145540366161617</v>
      </c>
      <c r="AR11" s="45">
        <v>6.1678286833482997E-2</v>
      </c>
      <c r="AS11" s="46"/>
      <c r="AT11" s="44">
        <v>11.755412500000002</v>
      </c>
      <c r="AU11" s="44">
        <v>11.787119047619047</v>
      </c>
      <c r="AV11" s="44">
        <v>11.758800000000001</v>
      </c>
      <c r="AW11" s="44">
        <v>11.694671428571427</v>
      </c>
      <c r="AX11" s="44">
        <v>11.71987</v>
      </c>
      <c r="AY11" s="44">
        <v>11.741285714285715</v>
      </c>
      <c r="AZ11" s="44">
        <v>11.727866666666666</v>
      </c>
      <c r="BA11" s="44">
        <v>11.784933333333333</v>
      </c>
      <c r="BB11" s="44">
        <v>11.788499999999999</v>
      </c>
      <c r="BC11" s="44">
        <v>11.776475000000001</v>
      </c>
      <c r="BD11" s="45">
        <v>11.75349336904762</v>
      </c>
      <c r="BE11" s="45">
        <v>3.2147104446116403E-2</v>
      </c>
      <c r="BF11" s="46"/>
      <c r="BG11" s="44">
        <v>14.297760000000002</v>
      </c>
      <c r="BH11" s="44">
        <v>14.390090000000001</v>
      </c>
      <c r="BI11" s="44">
        <v>14.485099999999999</v>
      </c>
      <c r="BJ11" s="44">
        <v>14.182416666666668</v>
      </c>
      <c r="BK11" s="44">
        <v>14.092750000000001</v>
      </c>
      <c r="BL11" s="45">
        <v>14.289623333333333</v>
      </c>
      <c r="BM11" s="45">
        <v>0.15702170424993919</v>
      </c>
      <c r="BN11" s="46"/>
      <c r="BO11" s="44">
        <v>12.29419</v>
      </c>
      <c r="BP11" s="44">
        <v>12.125910000000001</v>
      </c>
      <c r="BQ11" s="44">
        <v>11.594799999999999</v>
      </c>
      <c r="BR11" s="44">
        <v>11.6881</v>
      </c>
      <c r="BS11" s="44">
        <v>11.762763636363637</v>
      </c>
      <c r="BT11" s="44">
        <v>12.113399999999999</v>
      </c>
      <c r="BU11" s="44">
        <v>12.409508333333333</v>
      </c>
      <c r="BV11" s="44">
        <v>12.011524999999999</v>
      </c>
      <c r="BW11" s="44">
        <v>13.652833333333334</v>
      </c>
      <c r="BX11" s="44">
        <v>12.802533333333335</v>
      </c>
      <c r="BY11" s="44">
        <v>13.010887499999999</v>
      </c>
      <c r="BZ11" s="44">
        <v>13.006937499999999</v>
      </c>
      <c r="CA11" s="44">
        <v>13.378799999999998</v>
      </c>
      <c r="CB11" s="44">
        <v>13.1800625</v>
      </c>
      <c r="CC11" s="44">
        <v>12.072099999999999</v>
      </c>
      <c r="CD11" s="44">
        <v>12.251675000000001</v>
      </c>
      <c r="CE11" s="44">
        <v>11.57658</v>
      </c>
      <c r="CF11" s="44">
        <v>11.999971428571428</v>
      </c>
      <c r="CG11" s="44">
        <v>13.626474999999999</v>
      </c>
      <c r="CH11" s="44">
        <v>12.274725</v>
      </c>
      <c r="CI11" s="44">
        <v>12.1755</v>
      </c>
      <c r="CJ11" s="44">
        <v>11.9664</v>
      </c>
      <c r="CK11" s="45">
        <v>12.407985343860684</v>
      </c>
      <c r="CL11" s="45">
        <v>0.64160935870973057</v>
      </c>
      <c r="CM11" s="46"/>
      <c r="CN11" s="44">
        <v>17.21146666666667</v>
      </c>
      <c r="CO11" s="44">
        <v>18.825499999999998</v>
      </c>
      <c r="CP11" s="44">
        <v>17.357099999999996</v>
      </c>
      <c r="CQ11" s="44">
        <v>17.01263333333333</v>
      </c>
      <c r="CR11" s="44">
        <v>17.361049999999999</v>
      </c>
      <c r="CS11" s="44">
        <v>18.559800000000003</v>
      </c>
      <c r="CT11" s="44">
        <v>18.537899999999997</v>
      </c>
      <c r="CU11" s="44">
        <v>17.522533333333332</v>
      </c>
      <c r="CV11" s="45">
        <v>17.798497916666665</v>
      </c>
      <c r="CW11" s="45">
        <v>0.71769150413954863</v>
      </c>
      <c r="CX11" s="46"/>
      <c r="CY11" s="45">
        <v>21.17915</v>
      </c>
      <c r="CZ11" s="46"/>
      <c r="DA11" s="45">
        <v>21.795000000000005</v>
      </c>
      <c r="DB11" s="46"/>
      <c r="DC11" s="104">
        <v>15.34</v>
      </c>
      <c r="DD11" s="104">
        <v>16.12</v>
      </c>
      <c r="DE11" s="104">
        <v>16.64</v>
      </c>
      <c r="DF11" s="104">
        <v>16.11</v>
      </c>
      <c r="DG11" s="49">
        <v>16.052500000000002</v>
      </c>
      <c r="DH11" s="49">
        <v>0.53562269058234169</v>
      </c>
      <c r="DI11" s="46"/>
      <c r="DJ11" s="104">
        <v>23.777200000000001</v>
      </c>
      <c r="DK11" s="104">
        <v>23.537600000000001</v>
      </c>
      <c r="DL11" s="104">
        <v>23.6511</v>
      </c>
      <c r="DM11" s="104">
        <v>24.334299999999999</v>
      </c>
      <c r="DN11" s="104">
        <v>23.752800000000001</v>
      </c>
      <c r="DO11" s="104">
        <v>24.157399999999999</v>
      </c>
      <c r="DP11" s="104">
        <v>24.1968</v>
      </c>
      <c r="DQ11" s="49">
        <v>23.915314285714285</v>
      </c>
      <c r="DR11" s="49">
        <v>0.30858614371879639</v>
      </c>
    </row>
    <row r="12" spans="1:132">
      <c r="A12" s="39" t="s">
        <v>448</v>
      </c>
      <c r="B12" s="44">
        <v>0.2966192666666666</v>
      </c>
      <c r="C12" s="44">
        <v>0.27708500000000003</v>
      </c>
      <c r="D12" s="44">
        <v>0.28847060000000002</v>
      </c>
      <c r="E12" s="44">
        <v>0.33155899999999999</v>
      </c>
      <c r="F12" s="44">
        <v>0.29360549999999996</v>
      </c>
      <c r="G12" s="44">
        <v>0.29870566666666665</v>
      </c>
      <c r="H12" s="44">
        <v>0.28450500000000001</v>
      </c>
      <c r="I12" s="44">
        <v>0.29814199999999996</v>
      </c>
      <c r="J12" s="44">
        <v>0.30123512499999999</v>
      </c>
      <c r="K12" s="44">
        <v>0.28887866666666662</v>
      </c>
      <c r="L12" s="44">
        <v>0.30486135714285717</v>
      </c>
      <c r="M12" s="45">
        <v>0.29669701655844155</v>
      </c>
      <c r="N12" s="45">
        <v>1.4072568822495524E-2</v>
      </c>
      <c r="O12" s="46"/>
      <c r="P12" s="44">
        <v>0.24072480000000002</v>
      </c>
      <c r="Q12" s="44">
        <v>0.30868699999999999</v>
      </c>
      <c r="R12" s="45">
        <v>0.2747059</v>
      </c>
      <c r="S12" s="45">
        <v>4.805653248435629E-2</v>
      </c>
      <c r="T12" s="46"/>
      <c r="U12" s="44">
        <v>0.30546299999999993</v>
      </c>
      <c r="V12" s="44">
        <v>0.3083849090909091</v>
      </c>
      <c r="W12" s="44">
        <v>0.29454866666666663</v>
      </c>
      <c r="X12" s="44">
        <v>0.31062875000000001</v>
      </c>
      <c r="Y12" s="44">
        <v>0.30801742857142855</v>
      </c>
      <c r="Z12" s="44">
        <v>0.31039635714285713</v>
      </c>
      <c r="AA12" s="44">
        <v>0.29562833333333333</v>
      </c>
      <c r="AB12" s="44">
        <v>0.30853099999999994</v>
      </c>
      <c r="AC12" s="44">
        <v>0.29792736363636363</v>
      </c>
      <c r="AD12" s="44">
        <v>0.30412642857142858</v>
      </c>
      <c r="AE12" s="44">
        <v>0.30117888888888883</v>
      </c>
      <c r="AF12" s="45">
        <v>0.30407555690017052</v>
      </c>
      <c r="AG12" s="45">
        <v>5.8914554489716119E-3</v>
      </c>
      <c r="AH12" s="46"/>
      <c r="AI12" s="45">
        <v>0.31478485714285714</v>
      </c>
      <c r="AJ12" s="46"/>
      <c r="AK12" s="44">
        <v>0.11141618749999999</v>
      </c>
      <c r="AL12" s="44">
        <v>0.10956683333333334</v>
      </c>
      <c r="AM12" s="44">
        <v>0.10417031250000001</v>
      </c>
      <c r="AN12" s="44">
        <v>0.11033466666666666</v>
      </c>
      <c r="AO12" s="44">
        <v>0.10208010000000001</v>
      </c>
      <c r="AP12" s="44">
        <v>0.112221</v>
      </c>
      <c r="AQ12" s="45">
        <v>0.10829818333333334</v>
      </c>
      <c r="AR12" s="45">
        <v>4.1610348647910756E-3</v>
      </c>
      <c r="AS12" s="46"/>
      <c r="AT12" s="44">
        <v>9.4435312500000007E-2</v>
      </c>
      <c r="AU12" s="44">
        <v>9.1869238095238101E-2</v>
      </c>
      <c r="AV12" s="44">
        <v>9.4560000000000005E-2</v>
      </c>
      <c r="AW12" s="44">
        <v>9.1715047619047613E-2</v>
      </c>
      <c r="AX12" s="44">
        <v>9.1212600000000005E-2</v>
      </c>
      <c r="AY12" s="44">
        <v>8.8608857142857142E-2</v>
      </c>
      <c r="AZ12" s="44">
        <v>8.6725333333333335E-2</v>
      </c>
      <c r="BA12" s="44">
        <v>9.3478666666666668E-2</v>
      </c>
      <c r="BB12" s="44">
        <v>9.2289999999999983E-2</v>
      </c>
      <c r="BC12" s="44">
        <v>9.0174749999999998E-2</v>
      </c>
      <c r="BD12" s="45">
        <v>9.150698053571428E-2</v>
      </c>
      <c r="BE12" s="45">
        <v>2.4876586792887214E-3</v>
      </c>
      <c r="BF12" s="46"/>
      <c r="BG12" s="44">
        <v>0.16080493333333332</v>
      </c>
      <c r="BH12" s="44">
        <v>0.15976719999999997</v>
      </c>
      <c r="BI12" s="44">
        <v>0.156725</v>
      </c>
      <c r="BJ12" s="44">
        <v>0.16815916666666667</v>
      </c>
      <c r="BK12" s="44">
        <v>0.1498485</v>
      </c>
      <c r="BL12" s="45">
        <v>0.15906096</v>
      </c>
      <c r="BM12" s="45">
        <v>6.6453688920848387E-3</v>
      </c>
      <c r="BN12" s="46"/>
      <c r="BO12" s="44">
        <v>0.17826789999999998</v>
      </c>
      <c r="BP12" s="44">
        <v>0.16568140000000001</v>
      </c>
      <c r="BQ12" s="44">
        <v>0.14849900000000002</v>
      </c>
      <c r="BR12" s="44">
        <v>0.14866399999999999</v>
      </c>
      <c r="BS12" s="44">
        <v>0.17863018181818183</v>
      </c>
      <c r="BT12" s="44">
        <v>0.18305333333333332</v>
      </c>
      <c r="BU12" s="44">
        <v>0.18839908333333336</v>
      </c>
      <c r="BV12" s="44">
        <v>0.18133625</v>
      </c>
      <c r="BW12" s="44">
        <v>0.20054733333333333</v>
      </c>
      <c r="BX12" s="44">
        <v>0.19804383333333331</v>
      </c>
      <c r="BY12" s="44">
        <v>0.18875762500000001</v>
      </c>
      <c r="BZ12" s="44">
        <v>0.18891450000000001</v>
      </c>
      <c r="CA12" s="44">
        <v>0.19104914285714283</v>
      </c>
      <c r="CB12" s="44">
        <v>0.190392125</v>
      </c>
      <c r="CC12" s="44">
        <v>0.174036</v>
      </c>
      <c r="CD12" s="44">
        <v>0.185497</v>
      </c>
      <c r="CE12" s="44">
        <v>0.1809482</v>
      </c>
      <c r="CF12" s="44">
        <v>0.18329200000000001</v>
      </c>
      <c r="CG12" s="44">
        <v>0.19064724999999999</v>
      </c>
      <c r="CH12" s="44">
        <v>0.18800050000000001</v>
      </c>
      <c r="CI12" s="44">
        <v>0.19601000000000002</v>
      </c>
      <c r="CJ12" s="44">
        <v>0.17690500000000001</v>
      </c>
      <c r="CK12" s="45">
        <v>0.18207143900039355</v>
      </c>
      <c r="CL12" s="45">
        <v>1.3498186014221904E-2</v>
      </c>
      <c r="CM12" s="46"/>
      <c r="CN12" s="44">
        <v>0.34209433333333333</v>
      </c>
      <c r="CO12" s="44">
        <v>0.36501549999999999</v>
      </c>
      <c r="CP12" s="44">
        <v>0.37483359999999999</v>
      </c>
      <c r="CQ12" s="44">
        <v>0.35182366666666659</v>
      </c>
      <c r="CR12" s="44">
        <v>0.35718050000000001</v>
      </c>
      <c r="CS12" s="44">
        <v>0.34077940000000001</v>
      </c>
      <c r="CT12" s="44">
        <v>0.37150133333333329</v>
      </c>
      <c r="CU12" s="44">
        <v>0.35640066666666664</v>
      </c>
      <c r="CV12" s="45">
        <v>0.357453625</v>
      </c>
      <c r="CW12" s="45">
        <v>1.2555027240907145E-2</v>
      </c>
      <c r="CX12" s="46"/>
      <c r="CY12" s="45">
        <v>0.45287149999999998</v>
      </c>
      <c r="CZ12" s="46"/>
      <c r="DA12" s="45">
        <v>0.3989028</v>
      </c>
      <c r="DB12" s="46"/>
      <c r="DC12" s="104">
        <v>0.18</v>
      </c>
      <c r="DD12" s="104">
        <v>0.18</v>
      </c>
      <c r="DE12" s="104">
        <v>0.15</v>
      </c>
      <c r="DF12" s="104">
        <v>0.15</v>
      </c>
      <c r="DG12" s="49">
        <v>0.16500000000000001</v>
      </c>
      <c r="DH12" s="49">
        <v>1.7320508075688773E-2</v>
      </c>
      <c r="DI12" s="46"/>
      <c r="DJ12" s="104">
        <v>0.17610000000000001</v>
      </c>
      <c r="DK12" s="104">
        <v>0.15190000000000001</v>
      </c>
      <c r="DL12" s="104">
        <v>0.21779999999999999</v>
      </c>
      <c r="DM12" s="104">
        <v>0.2195</v>
      </c>
      <c r="DN12" s="104">
        <v>0.1658</v>
      </c>
      <c r="DO12" s="104">
        <v>0.23119999999999999</v>
      </c>
      <c r="DP12" s="104">
        <v>0.20219999999999999</v>
      </c>
      <c r="DQ12" s="49">
        <v>0.19492857142857142</v>
      </c>
      <c r="DR12" s="49">
        <v>3.0413248992597033E-2</v>
      </c>
    </row>
    <row r="13" spans="1:132">
      <c r="A13" s="39" t="s">
        <v>449</v>
      </c>
      <c r="B13" s="44">
        <v>0.15826166666666666</v>
      </c>
      <c r="C13" s="44">
        <v>0.15755666666666668</v>
      </c>
      <c r="D13" s="44">
        <v>0.15921399999999999</v>
      </c>
      <c r="E13" s="44">
        <v>0.15926699999999999</v>
      </c>
      <c r="F13" s="44">
        <v>0.1764665</v>
      </c>
      <c r="G13" s="44">
        <v>0.17040999999999998</v>
      </c>
      <c r="H13" s="44">
        <v>0.17311533333333332</v>
      </c>
      <c r="I13" s="44">
        <v>0.15412599999999999</v>
      </c>
      <c r="J13" s="44">
        <v>0.16081849999999998</v>
      </c>
      <c r="K13" s="44">
        <v>0.15953691666666664</v>
      </c>
      <c r="L13" s="44">
        <v>0.16055507142857145</v>
      </c>
      <c r="M13" s="45">
        <v>0.16266615043290045</v>
      </c>
      <c r="N13" s="45">
        <v>7.2053930186008596E-3</v>
      </c>
      <c r="O13" s="46"/>
      <c r="P13" s="44">
        <v>0.1959002</v>
      </c>
      <c r="Q13" s="44">
        <v>0.1469095</v>
      </c>
      <c r="R13" s="45">
        <v>0.17140485</v>
      </c>
      <c r="S13" s="45">
        <v>3.4641656185075684E-2</v>
      </c>
      <c r="T13" s="46"/>
      <c r="U13" s="44">
        <v>0.1833947222222222</v>
      </c>
      <c r="V13" s="44">
        <v>0.18400209090909092</v>
      </c>
      <c r="W13" s="44">
        <v>0.18366766666666665</v>
      </c>
      <c r="X13" s="44">
        <v>0.18798624999999999</v>
      </c>
      <c r="Y13" s="44">
        <v>0.18938642857142857</v>
      </c>
      <c r="Z13" s="44">
        <v>0.17926428571428571</v>
      </c>
      <c r="AA13" s="44">
        <v>0.18933666666666668</v>
      </c>
      <c r="AB13" s="44">
        <v>0.17863599999999999</v>
      </c>
      <c r="AC13" s="44">
        <v>0.1866812727272727</v>
      </c>
      <c r="AD13" s="44">
        <v>0.18437028571428568</v>
      </c>
      <c r="AE13" s="44">
        <v>0.18305233333333332</v>
      </c>
      <c r="AF13" s="45">
        <v>0.18452527295684112</v>
      </c>
      <c r="AG13" s="45">
        <v>3.6090093975702717E-3</v>
      </c>
      <c r="AH13" s="46"/>
      <c r="AI13" s="45">
        <v>0.26701342857142857</v>
      </c>
      <c r="AJ13" s="46"/>
      <c r="AK13" s="44">
        <v>0.272018125</v>
      </c>
      <c r="AL13" s="44">
        <v>0.26683050000000003</v>
      </c>
      <c r="AM13" s="44">
        <v>0.2712405625</v>
      </c>
      <c r="AN13" s="44">
        <v>0.2726678666666667</v>
      </c>
      <c r="AO13" s="44">
        <v>0.27588789999999996</v>
      </c>
      <c r="AP13" s="44">
        <v>0.27247581818181821</v>
      </c>
      <c r="AQ13" s="45">
        <v>0.27185346205808081</v>
      </c>
      <c r="AR13" s="45">
        <v>2.9312174640613929E-3</v>
      </c>
      <c r="AS13" s="46"/>
      <c r="AT13" s="44">
        <v>0.37010549999999998</v>
      </c>
      <c r="AU13" s="44">
        <v>0.37093747619047618</v>
      </c>
      <c r="AV13" s="44">
        <v>0.37020600000000004</v>
      </c>
      <c r="AW13" s="44">
        <v>0.36919242857142864</v>
      </c>
      <c r="AX13" s="44">
        <v>0.37112779999999995</v>
      </c>
      <c r="AY13" s="44">
        <v>0.36997700000000006</v>
      </c>
      <c r="AZ13" s="44">
        <v>0.37422666666666665</v>
      </c>
      <c r="BA13" s="44">
        <v>0.36341466666666666</v>
      </c>
      <c r="BB13" s="44">
        <v>0.37094433333333338</v>
      </c>
      <c r="BC13" s="44">
        <v>0.37095574999999997</v>
      </c>
      <c r="BD13" s="45">
        <v>0.3701087621428571</v>
      </c>
      <c r="BE13" s="45">
        <v>2.7033994854613092E-3</v>
      </c>
      <c r="BF13" s="46"/>
      <c r="BG13" s="44">
        <v>0.1214440666666667</v>
      </c>
      <c r="BH13" s="44">
        <v>0.1224002</v>
      </c>
      <c r="BI13" s="44">
        <v>0.119356</v>
      </c>
      <c r="BJ13" s="44">
        <v>0.111528</v>
      </c>
      <c r="BK13" s="44">
        <v>0.11208850000000001</v>
      </c>
      <c r="BL13" s="45">
        <v>0.11736335333333334</v>
      </c>
      <c r="BM13" s="45">
        <v>5.1929787358402429E-3</v>
      </c>
      <c r="BN13" s="46"/>
      <c r="BO13" s="44">
        <v>0.14787660000000002</v>
      </c>
      <c r="BP13" s="44">
        <v>0.15857250000000001</v>
      </c>
      <c r="BQ13" s="44">
        <v>0.15760866666666667</v>
      </c>
      <c r="BR13" s="44">
        <v>0.16935700000000001</v>
      </c>
      <c r="BS13" s="44">
        <v>0.15742372727272727</v>
      </c>
      <c r="BT13" s="44">
        <v>0.151509</v>
      </c>
      <c r="BU13" s="44">
        <v>0.13471975000000003</v>
      </c>
      <c r="BV13" s="44">
        <v>0.14055025000000002</v>
      </c>
      <c r="BW13" s="44">
        <v>0.14622133333333334</v>
      </c>
      <c r="BX13" s="44">
        <v>0.14428633333333332</v>
      </c>
      <c r="BY13" s="44">
        <v>0.15470850000000003</v>
      </c>
      <c r="BZ13" s="44">
        <v>0.151036</v>
      </c>
      <c r="CA13" s="44">
        <v>0.14592542857142857</v>
      </c>
      <c r="CB13" s="44">
        <v>0.14921475000000001</v>
      </c>
      <c r="CC13" s="44">
        <v>0.145459</v>
      </c>
      <c r="CD13" s="44">
        <v>0.15572725000000001</v>
      </c>
      <c r="CE13" s="44">
        <v>0.14042919999999998</v>
      </c>
      <c r="CF13" s="44">
        <v>0.1497897142857143</v>
      </c>
      <c r="CG13" s="44">
        <v>0.16185862499999998</v>
      </c>
      <c r="CH13" s="44">
        <v>0.1329205</v>
      </c>
      <c r="CI13" s="44">
        <v>0.13613824999999999</v>
      </c>
      <c r="CJ13" s="44">
        <v>0.13977800000000001</v>
      </c>
      <c r="CK13" s="45">
        <v>0.14868683538469107</v>
      </c>
      <c r="CL13" s="45">
        <v>9.2947608704846262E-3</v>
      </c>
      <c r="CM13" s="46"/>
      <c r="CN13" s="44">
        <v>7.6408888888888887E-2</v>
      </c>
      <c r="CO13" s="44">
        <v>7.9742499999999994E-2</v>
      </c>
      <c r="CP13" s="44">
        <v>7.7509399999999992E-2</v>
      </c>
      <c r="CQ13" s="44">
        <v>7.0062333333333338E-2</v>
      </c>
      <c r="CR13" s="44">
        <v>7.1585249999999989E-2</v>
      </c>
      <c r="CS13" s="44">
        <v>6.969220000000001E-2</v>
      </c>
      <c r="CT13" s="44">
        <v>6.3530666666666666E-2</v>
      </c>
      <c r="CU13" s="44">
        <v>6.6496333333333338E-2</v>
      </c>
      <c r="CV13" s="45">
        <v>7.1878446527777778E-2</v>
      </c>
      <c r="CW13" s="45">
        <v>5.6174772969748293E-3</v>
      </c>
      <c r="CX13" s="46"/>
      <c r="CY13" s="45">
        <v>4.5626E-2</v>
      </c>
      <c r="CZ13" s="46"/>
      <c r="DA13" s="45">
        <v>7.0305300000000001E-2</v>
      </c>
      <c r="DB13" s="46"/>
      <c r="DC13" s="104">
        <v>0.05</v>
      </c>
      <c r="DD13" s="104">
        <v>7.0000000000000007E-2</v>
      </c>
      <c r="DE13" s="104">
        <v>0.03</v>
      </c>
      <c r="DF13" s="104">
        <v>0.04</v>
      </c>
      <c r="DG13" s="49">
        <v>4.7500000000000007E-2</v>
      </c>
      <c r="DH13" s="49">
        <v>1.7078251276599322E-2</v>
      </c>
      <c r="DI13" s="46"/>
      <c r="DJ13" s="104">
        <v>3.7000000000000002E-3</v>
      </c>
      <c r="DK13" s="104">
        <v>9.3600000000000003E-2</v>
      </c>
      <c r="DL13" s="104">
        <v>1.7299999999999999E-2</v>
      </c>
      <c r="DM13" s="104">
        <v>1.5100000000000001E-2</v>
      </c>
      <c r="DN13" s="104">
        <v>7.7000000000000002E-3</v>
      </c>
      <c r="DO13" s="104">
        <v>1E-4</v>
      </c>
      <c r="DP13" s="104">
        <v>1.2800000000000001E-2</v>
      </c>
      <c r="DQ13" s="49">
        <v>0.15768571428571426</v>
      </c>
      <c r="DR13" s="49">
        <v>3.5479028010522426E-2</v>
      </c>
    </row>
    <row r="14" spans="1:132">
      <c r="A14" s="39" t="s">
        <v>450</v>
      </c>
      <c r="B14" s="44">
        <v>0.46602880000000002</v>
      </c>
      <c r="C14" s="44">
        <v>0.46916966666666665</v>
      </c>
      <c r="D14" s="44">
        <v>0.46808280000000002</v>
      </c>
      <c r="E14" s="44">
        <v>0.46307699999999996</v>
      </c>
      <c r="F14" s="44">
        <v>0.47571149999999995</v>
      </c>
      <c r="G14" s="44">
        <v>0.48247166666666663</v>
      </c>
      <c r="H14" s="44">
        <v>0.37885400000000002</v>
      </c>
      <c r="I14" s="44">
        <v>0.47440599999999999</v>
      </c>
      <c r="J14" s="44">
        <v>0.46314987499999999</v>
      </c>
      <c r="K14" s="44">
        <v>0.45839666666666673</v>
      </c>
      <c r="L14" s="44">
        <v>0.22104971428571427</v>
      </c>
      <c r="M14" s="45">
        <v>0.43821797175324667</v>
      </c>
      <c r="N14" s="45">
        <v>7.7220443615244924E-2</v>
      </c>
      <c r="O14" s="46"/>
      <c r="P14" s="44">
        <v>0.37728159999999999</v>
      </c>
      <c r="Q14" s="44">
        <v>0.43327799999999994</v>
      </c>
      <c r="R14" s="45">
        <v>0.40527979999999997</v>
      </c>
      <c r="S14" s="45">
        <v>3.959543416203435E-2</v>
      </c>
      <c r="T14" s="46"/>
      <c r="U14" s="44">
        <v>0.14812544444444445</v>
      </c>
      <c r="V14" s="44">
        <v>0.147401</v>
      </c>
      <c r="W14" s="44">
        <v>0.15079566666666666</v>
      </c>
      <c r="X14" s="44">
        <v>0.14632874999999998</v>
      </c>
      <c r="Y14" s="44">
        <v>0.14653899999999997</v>
      </c>
      <c r="Z14" s="44">
        <v>0.14494235714285714</v>
      </c>
      <c r="AA14" s="44">
        <v>0.14676233333333333</v>
      </c>
      <c r="AB14" s="44">
        <v>0.13773033333333332</v>
      </c>
      <c r="AC14" s="44">
        <v>0.15134190909090908</v>
      </c>
      <c r="AD14" s="44">
        <v>0.14705299999999996</v>
      </c>
      <c r="AE14" s="44">
        <v>0.14970316666666666</v>
      </c>
      <c r="AF14" s="45">
        <v>0.14697481460711004</v>
      </c>
      <c r="AG14" s="45">
        <v>3.6451313436543509E-3</v>
      </c>
      <c r="AH14" s="46"/>
      <c r="AI14" s="45">
        <v>4.8545857142857141E-2</v>
      </c>
      <c r="AJ14" s="46"/>
      <c r="AK14" s="44">
        <v>7.1454875000000015E-2</v>
      </c>
      <c r="AL14" s="44">
        <v>6.8734666666666666E-2</v>
      </c>
      <c r="AM14" s="44">
        <v>6.970093749999999E-2</v>
      </c>
      <c r="AN14" s="44">
        <v>6.7751933333333347E-2</v>
      </c>
      <c r="AO14" s="44">
        <v>6.5847699999999995E-2</v>
      </c>
      <c r="AP14" s="44">
        <v>6.539627272727272E-2</v>
      </c>
      <c r="AQ14" s="45">
        <v>6.8147730871212134E-2</v>
      </c>
      <c r="AR14" s="45">
        <v>2.3113401465661796E-3</v>
      </c>
      <c r="AS14" s="46"/>
      <c r="AT14" s="44">
        <v>8.82634375E-2</v>
      </c>
      <c r="AU14" s="44">
        <v>8.5708333333333345E-2</v>
      </c>
      <c r="AV14" s="44">
        <v>8.3683062499999988E-2</v>
      </c>
      <c r="AW14" s="44">
        <v>8.3405857142857157E-2</v>
      </c>
      <c r="AX14" s="44">
        <v>8.0916600000000005E-2</v>
      </c>
      <c r="AY14" s="44">
        <v>8.2366857142857158E-2</v>
      </c>
      <c r="AZ14" s="44">
        <v>8.4029666666666669E-2</v>
      </c>
      <c r="BA14" s="44">
        <v>8.3457333333333328E-2</v>
      </c>
      <c r="BB14" s="44">
        <v>8.3367333333333335E-2</v>
      </c>
      <c r="BC14" s="44">
        <v>9.1139250000000005E-2</v>
      </c>
      <c r="BD14" s="45">
        <v>8.4633773095238105E-2</v>
      </c>
      <c r="BE14" s="45">
        <v>3.0068645517470601E-3</v>
      </c>
      <c r="BF14" s="46"/>
      <c r="BG14" s="44">
        <v>0.11874700000000001</v>
      </c>
      <c r="BH14" s="44">
        <v>0.11652484999999999</v>
      </c>
      <c r="BI14" s="44">
        <v>0.118357</v>
      </c>
      <c r="BJ14" s="44">
        <v>0.11049316666666668</v>
      </c>
      <c r="BK14" s="44">
        <v>0.10740524999999999</v>
      </c>
      <c r="BL14" s="45">
        <v>0.11430545333333333</v>
      </c>
      <c r="BM14" s="45">
        <v>5.0797250028558512E-3</v>
      </c>
      <c r="BN14" s="46"/>
      <c r="BO14" s="44">
        <v>0.1226691</v>
      </c>
      <c r="BP14" s="44">
        <v>0.13508919999999999</v>
      </c>
      <c r="BQ14" s="44">
        <v>0.10945833333333332</v>
      </c>
      <c r="BR14" s="44">
        <v>0.102386</v>
      </c>
      <c r="BS14" s="44">
        <v>0.113612</v>
      </c>
      <c r="BT14" s="44">
        <v>6.8433333333333332E-2</v>
      </c>
      <c r="BU14" s="44">
        <v>0.12071550000000002</v>
      </c>
      <c r="BV14" s="44">
        <v>0.10597562499999999</v>
      </c>
      <c r="BW14" s="44">
        <v>0.12974100000000002</v>
      </c>
      <c r="BX14" s="44">
        <v>0.13639299999999999</v>
      </c>
      <c r="BY14" s="44">
        <v>0.141414875</v>
      </c>
      <c r="BZ14" s="44">
        <v>0.13789324999999999</v>
      </c>
      <c r="CA14" s="44">
        <v>0.14911271428571429</v>
      </c>
      <c r="CB14" s="44">
        <v>0.14151575</v>
      </c>
      <c r="CC14" s="44">
        <v>0.11109724999999999</v>
      </c>
      <c r="CD14" s="44">
        <v>0.10001474999999999</v>
      </c>
      <c r="CE14" s="44">
        <v>0.11571020000000001</v>
      </c>
      <c r="CF14" s="44">
        <v>0.11197071428571428</v>
      </c>
      <c r="CG14" s="44">
        <v>0.12011462499999999</v>
      </c>
      <c r="CH14" s="44">
        <v>0.10707375</v>
      </c>
      <c r="CI14" s="44">
        <v>9.1048999999999991E-2</v>
      </c>
      <c r="CJ14" s="44">
        <v>8.4548999999999999E-2</v>
      </c>
      <c r="CK14" s="45">
        <v>0.11618131682900433</v>
      </c>
      <c r="CL14" s="45">
        <v>2.0129267088241549E-2</v>
      </c>
      <c r="CM14" s="46"/>
      <c r="CN14" s="44">
        <v>0.17616466666666664</v>
      </c>
      <c r="CO14" s="44">
        <v>0.10625699999999999</v>
      </c>
      <c r="CP14" s="44">
        <v>0.100047</v>
      </c>
      <c r="CQ14" s="44">
        <v>9.310966666666666E-2</v>
      </c>
      <c r="CR14" s="44">
        <v>0.15617675</v>
      </c>
      <c r="CS14" s="44">
        <v>0.20506560000000001</v>
      </c>
      <c r="CT14" s="44">
        <v>0.21861966666666666</v>
      </c>
      <c r="CU14" s="44">
        <v>0.16927433333333333</v>
      </c>
      <c r="CV14" s="45">
        <v>0.15308933541666667</v>
      </c>
      <c r="CW14" s="45">
        <v>4.8409018113265943E-2</v>
      </c>
      <c r="CX14" s="46"/>
      <c r="CY14" s="45">
        <v>0.26472850000000003</v>
      </c>
      <c r="CZ14" s="46"/>
      <c r="DA14" s="45">
        <v>0.25252280000000005</v>
      </c>
      <c r="DB14" s="46"/>
      <c r="DC14" s="104"/>
      <c r="DD14" s="104"/>
      <c r="DE14" s="104"/>
      <c r="DF14" s="104"/>
      <c r="DG14" s="49" t="s">
        <v>301</v>
      </c>
      <c r="DI14" s="46"/>
      <c r="DJ14" s="104">
        <v>0.2167</v>
      </c>
      <c r="DK14" s="104">
        <v>0.13450000000000001</v>
      </c>
      <c r="DL14" s="104">
        <v>0.15939999999999999</v>
      </c>
      <c r="DM14" s="104">
        <v>0.19620000000000001</v>
      </c>
      <c r="DN14" s="104">
        <v>0.12640000000000001</v>
      </c>
      <c r="DO14" s="104">
        <v>0.14099999999999999</v>
      </c>
      <c r="DP14" s="104">
        <v>0.12959999999999999</v>
      </c>
      <c r="DQ14" s="45">
        <v>0.15768571428571426</v>
      </c>
      <c r="DR14" s="49">
        <v>3.5479028010522426E-2</v>
      </c>
    </row>
    <row r="15" spans="1:132">
      <c r="A15" s="39" t="s">
        <v>451</v>
      </c>
      <c r="B15" s="44">
        <v>97.593430866666651</v>
      </c>
      <c r="C15" s="44">
        <v>97.631483333333335</v>
      </c>
      <c r="D15" s="44">
        <v>97.620062799999999</v>
      </c>
      <c r="E15" s="44">
        <v>98.012011999999999</v>
      </c>
      <c r="F15" s="44">
        <v>96.658373499999996</v>
      </c>
      <c r="G15" s="44">
        <v>96.276270333333343</v>
      </c>
      <c r="H15" s="44">
        <v>96.132491999999999</v>
      </c>
      <c r="I15" s="44">
        <v>96.192045000000022</v>
      </c>
      <c r="J15" s="44">
        <v>97.813798187499998</v>
      </c>
      <c r="K15" s="44">
        <v>97.767848166666639</v>
      </c>
      <c r="L15" s="44">
        <v>97.067623214285717</v>
      </c>
      <c r="M15" s="45">
        <v>97.160494491071418</v>
      </c>
      <c r="N15" s="45">
        <v>0.71961935519536224</v>
      </c>
      <c r="O15" s="46"/>
      <c r="P15" s="44">
        <v>96.677337599999987</v>
      </c>
      <c r="Q15" s="44">
        <v>97.629699500000015</v>
      </c>
      <c r="R15" s="45">
        <v>97.153518550000001</v>
      </c>
      <c r="S15" s="45">
        <v>0.67342155763372447</v>
      </c>
      <c r="T15" s="46"/>
      <c r="U15" s="44">
        <v>98.671477388888874</v>
      </c>
      <c r="V15" s="44">
        <v>98.668091727272724</v>
      </c>
      <c r="W15" s="44">
        <v>98.220010000000002</v>
      </c>
      <c r="X15" s="44">
        <v>98.137873499999998</v>
      </c>
      <c r="Y15" s="44">
        <v>98.205215999999979</v>
      </c>
      <c r="Z15" s="44">
        <v>98.346982499999996</v>
      </c>
      <c r="AA15" s="44">
        <v>97.601896666666676</v>
      </c>
      <c r="AB15" s="44">
        <v>97.498581000000001</v>
      </c>
      <c r="AC15" s="44">
        <v>98.272476363636358</v>
      </c>
      <c r="AD15" s="44">
        <v>98.203123571428591</v>
      </c>
      <c r="AE15" s="44">
        <v>97.900064611111105</v>
      </c>
      <c r="AF15" s="45">
        <v>98.156890302636754</v>
      </c>
      <c r="AG15" s="45">
        <v>0.37306689477393451</v>
      </c>
      <c r="AH15" s="46"/>
      <c r="AI15" s="45">
        <v>98.77560428571428</v>
      </c>
      <c r="AJ15" s="46"/>
      <c r="AK15" s="44">
        <v>97.286367937499989</v>
      </c>
      <c r="AL15" s="44">
        <v>96.985030999999992</v>
      </c>
      <c r="AM15" s="44">
        <v>97.205548562499999</v>
      </c>
      <c r="AN15" s="44">
        <v>97.053266133333352</v>
      </c>
      <c r="AO15" s="44">
        <v>96.658483300000015</v>
      </c>
      <c r="AP15" s="44">
        <v>96.77028036363636</v>
      </c>
      <c r="AQ15" s="45">
        <v>96.993162882828287</v>
      </c>
      <c r="AR15" s="45">
        <v>0.24349227904707976</v>
      </c>
      <c r="AS15" s="46"/>
      <c r="AT15" s="44">
        <v>97.296570562500008</v>
      </c>
      <c r="AU15" s="44">
        <v>97.409057047619044</v>
      </c>
      <c r="AV15" s="44">
        <v>96.764134562500018</v>
      </c>
      <c r="AW15" s="44">
        <v>96.655090285714294</v>
      </c>
      <c r="AX15" s="44">
        <v>96.486731499999991</v>
      </c>
      <c r="AY15" s="44">
        <v>96.770995714285718</v>
      </c>
      <c r="AZ15" s="44">
        <v>96.498791666666662</v>
      </c>
      <c r="BA15" s="44">
        <v>96.688827666666668</v>
      </c>
      <c r="BB15" s="44">
        <v>96.274384333333344</v>
      </c>
      <c r="BC15" s="44">
        <v>96.531482750000009</v>
      </c>
      <c r="BD15" s="45">
        <v>96.737606608928587</v>
      </c>
      <c r="BE15" s="45">
        <v>0.35766621703090407</v>
      </c>
      <c r="BF15" s="46"/>
      <c r="BG15" s="44">
        <v>98.250879866666679</v>
      </c>
      <c r="BH15" s="44">
        <v>97.923926350000016</v>
      </c>
      <c r="BI15" s="44">
        <v>97.819669999999988</v>
      </c>
      <c r="BJ15" s="44">
        <v>98.332031833333346</v>
      </c>
      <c r="BK15" s="44">
        <v>98.238861999999997</v>
      </c>
      <c r="BL15" s="45">
        <v>98.113074010000005</v>
      </c>
      <c r="BM15" s="45">
        <v>0.22617380005557133</v>
      </c>
      <c r="BN15" s="46"/>
      <c r="BO15" s="44">
        <v>97.23554</v>
      </c>
      <c r="BP15" s="44">
        <v>96.86045900000002</v>
      </c>
      <c r="BQ15" s="44">
        <v>96.893504666666672</v>
      </c>
      <c r="BR15" s="44">
        <v>97.186392999999995</v>
      </c>
      <c r="BS15" s="44">
        <v>97.454351727272737</v>
      </c>
      <c r="BT15" s="44">
        <v>97.139853666666667</v>
      </c>
      <c r="BU15" s="44">
        <v>97.240354333333315</v>
      </c>
      <c r="BV15" s="44">
        <v>97.402533625000004</v>
      </c>
      <c r="BW15" s="44">
        <v>97.760258000000007</v>
      </c>
      <c r="BX15" s="44">
        <v>97.478098166666655</v>
      </c>
      <c r="BY15" s="44">
        <v>96.873443874999992</v>
      </c>
      <c r="BZ15" s="44">
        <v>97.591728875000001</v>
      </c>
      <c r="CA15" s="44">
        <v>97.418031428571439</v>
      </c>
      <c r="CB15" s="44">
        <v>97.043726249999992</v>
      </c>
      <c r="CC15" s="44">
        <v>97.624163749999994</v>
      </c>
      <c r="CD15" s="44">
        <v>97.600567749999996</v>
      </c>
      <c r="CE15" s="44">
        <v>97.107721800000007</v>
      </c>
      <c r="CF15" s="44">
        <v>97.752996714285715</v>
      </c>
      <c r="CG15" s="44">
        <v>97.226976124999993</v>
      </c>
      <c r="CH15" s="44">
        <v>96.866302000000005</v>
      </c>
      <c r="CI15" s="44">
        <v>96.888591250000005</v>
      </c>
      <c r="CJ15" s="44">
        <v>97.156933999999993</v>
      </c>
      <c r="CK15" s="45">
        <v>97.263751363793759</v>
      </c>
      <c r="CL15" s="45">
        <v>0.29448119540650652</v>
      </c>
      <c r="CM15" s="46"/>
      <c r="CN15" s="44">
        <v>98.331210666666664</v>
      </c>
      <c r="CO15" s="44">
        <v>96.986155499999995</v>
      </c>
      <c r="CP15" s="44">
        <v>98.355245400000001</v>
      </c>
      <c r="CQ15" s="44">
        <v>97.993994000000001</v>
      </c>
      <c r="CR15" s="44">
        <v>98.136300250000005</v>
      </c>
      <c r="CS15" s="44">
        <v>98.313215999999997</v>
      </c>
      <c r="CT15" s="44">
        <v>98.201145000000011</v>
      </c>
      <c r="CU15" s="44">
        <v>97.525567333333342</v>
      </c>
      <c r="CV15" s="45">
        <v>97.980354268750006</v>
      </c>
      <c r="CW15" s="45">
        <v>0.48446680427808197</v>
      </c>
      <c r="CX15" s="46"/>
      <c r="CY15" s="45">
        <v>97.571171000000007</v>
      </c>
      <c r="CZ15" s="46"/>
      <c r="DA15" s="45">
        <v>98.354050299999983</v>
      </c>
      <c r="DB15" s="46"/>
      <c r="DC15" s="104">
        <v>100.23</v>
      </c>
      <c r="DD15" s="104">
        <v>99.48</v>
      </c>
      <c r="DE15" s="104">
        <v>100.23</v>
      </c>
      <c r="DF15" s="104">
        <v>100.38</v>
      </c>
      <c r="DG15" s="49">
        <v>100.08</v>
      </c>
      <c r="DH15" s="49">
        <v>0.40620192023179591</v>
      </c>
      <c r="DI15" s="46"/>
      <c r="DJ15" s="104">
        <v>98.657699999999977</v>
      </c>
      <c r="DK15" s="104">
        <v>99.389699999999991</v>
      </c>
      <c r="DL15" s="104">
        <v>100.71100000000001</v>
      </c>
      <c r="DM15" s="104">
        <v>100.018</v>
      </c>
      <c r="DN15" s="104">
        <v>100.49420000000001</v>
      </c>
      <c r="DO15" s="104">
        <v>100.3848</v>
      </c>
      <c r="DP15" s="104">
        <v>100.79010000000001</v>
      </c>
      <c r="DQ15" s="49">
        <v>100.09739999999999</v>
      </c>
      <c r="DR15" s="49">
        <v>0.75825752001987101</v>
      </c>
    </row>
    <row r="16" spans="1:132">
      <c r="J16" s="44"/>
      <c r="K16" s="44"/>
      <c r="L16" s="44"/>
      <c r="M16" s="45"/>
      <c r="N16" s="45"/>
      <c r="O16" s="46"/>
      <c r="Q16" s="44"/>
      <c r="R16" s="45"/>
      <c r="S16" s="45"/>
      <c r="T16" s="46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45"/>
      <c r="AH16" s="46"/>
      <c r="AI16" s="45"/>
      <c r="AJ16" s="46"/>
      <c r="AK16" s="44"/>
      <c r="AL16" s="44"/>
      <c r="AM16" s="44"/>
      <c r="AN16" s="44"/>
      <c r="AO16" s="44"/>
      <c r="AP16" s="44"/>
      <c r="AQ16" s="45"/>
      <c r="AR16" s="45"/>
      <c r="AS16" s="46"/>
      <c r="AV16" s="44"/>
      <c r="AW16" s="44"/>
      <c r="AX16" s="44"/>
      <c r="AY16" s="44"/>
      <c r="AZ16" s="44"/>
      <c r="BA16" s="44"/>
      <c r="BB16" s="44"/>
      <c r="BC16" s="44"/>
      <c r="BD16" s="45"/>
      <c r="BE16" s="45"/>
      <c r="BF16" s="46"/>
      <c r="BG16" s="44"/>
      <c r="BH16" s="44"/>
      <c r="BJ16" s="44"/>
      <c r="BK16" s="44"/>
      <c r="BL16" s="45"/>
      <c r="BM16" s="45"/>
      <c r="BN16" s="46"/>
      <c r="BO16" s="44"/>
      <c r="BP16" s="44"/>
      <c r="BQ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K16" s="45"/>
      <c r="CL16" s="45"/>
      <c r="CM16" s="46"/>
      <c r="CT16" s="44"/>
      <c r="CV16" s="45"/>
      <c r="CW16" s="45"/>
      <c r="CX16" s="46"/>
      <c r="CZ16" s="46"/>
      <c r="DB16" s="46"/>
      <c r="DC16" s="104"/>
      <c r="DD16" s="104"/>
      <c r="DE16" s="104"/>
      <c r="DF16" s="104"/>
      <c r="DI16" s="46"/>
      <c r="DJ16" s="104"/>
      <c r="DK16" s="104"/>
      <c r="DL16" s="104"/>
      <c r="DM16" s="104"/>
      <c r="DN16" s="104"/>
      <c r="DO16" s="104"/>
      <c r="DP16" s="104"/>
    </row>
    <row r="17" spans="1:122">
      <c r="A17" s="39" t="s">
        <v>452</v>
      </c>
      <c r="J17" s="44"/>
      <c r="K17" s="44"/>
      <c r="L17" s="44"/>
      <c r="M17" s="45"/>
      <c r="N17" s="45"/>
      <c r="O17" s="46"/>
      <c r="Q17" s="44"/>
      <c r="R17" s="45"/>
      <c r="S17" s="45"/>
      <c r="T17" s="46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5"/>
      <c r="AG17" s="45"/>
      <c r="AH17" s="46"/>
      <c r="AI17" s="45"/>
      <c r="AJ17" s="46"/>
      <c r="AK17" s="44"/>
      <c r="AL17" s="44"/>
      <c r="AM17" s="44"/>
      <c r="AN17" s="44"/>
      <c r="AO17" s="44"/>
      <c r="AP17" s="44"/>
      <c r="AQ17" s="45"/>
      <c r="AR17" s="45"/>
      <c r="AS17" s="46"/>
      <c r="AV17" s="44"/>
      <c r="AW17" s="44"/>
      <c r="AX17" s="44"/>
      <c r="AY17" s="44"/>
      <c r="AZ17" s="44"/>
      <c r="BA17" s="44"/>
      <c r="BB17" s="44"/>
      <c r="BC17" s="44"/>
      <c r="BD17" s="45"/>
      <c r="BE17" s="45"/>
      <c r="BF17" s="46"/>
      <c r="BG17" s="44"/>
      <c r="BH17" s="44"/>
      <c r="BI17" s="44"/>
      <c r="BJ17" s="44"/>
      <c r="BK17" s="44"/>
      <c r="BL17" s="45"/>
      <c r="BM17" s="45"/>
      <c r="BN17" s="46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5"/>
      <c r="CL17" s="45"/>
      <c r="CM17" s="46"/>
      <c r="CT17" s="44"/>
      <c r="CV17" s="45"/>
      <c r="CW17" s="45"/>
      <c r="CX17" s="46"/>
      <c r="CZ17" s="46"/>
      <c r="DB17" s="46"/>
      <c r="DI17" s="46"/>
      <c r="DJ17" s="43"/>
      <c r="DK17" s="43"/>
      <c r="DL17" s="43"/>
      <c r="DM17" s="43"/>
      <c r="DN17" s="43"/>
      <c r="DO17" s="43"/>
      <c r="DP17" s="43"/>
    </row>
    <row r="18" spans="1:122">
      <c r="A18" s="39" t="s">
        <v>453</v>
      </c>
      <c r="B18" s="44">
        <v>7.1578711217897842E-2</v>
      </c>
      <c r="C18" s="44">
        <v>7.1518480344958099E-2</v>
      </c>
      <c r="D18" s="44">
        <v>7.109063549679942E-2</v>
      </c>
      <c r="E18" s="44">
        <v>7.1373358588330812E-2</v>
      </c>
      <c r="F18" s="44">
        <v>6.9294213893808437E-2</v>
      </c>
      <c r="G18" s="44">
        <v>7.2067407376878875E-2</v>
      </c>
      <c r="H18" s="44">
        <v>7.4248343167266972E-2</v>
      </c>
      <c r="I18" s="44">
        <v>6.6983934509763865E-2</v>
      </c>
      <c r="J18" s="44">
        <v>7.238034912544733E-2</v>
      </c>
      <c r="K18" s="44">
        <v>7.2071989981657855E-2</v>
      </c>
      <c r="L18" s="44">
        <v>6.8734838186993705E-2</v>
      </c>
      <c r="M18" s="45">
        <v>7.1031114717254817E-2</v>
      </c>
      <c r="N18" s="45">
        <v>1.9913752775192329E-3</v>
      </c>
      <c r="O18" s="46"/>
      <c r="P18" s="44">
        <v>0.10850349871574068</v>
      </c>
      <c r="Q18" s="44">
        <v>0.10276176074859322</v>
      </c>
      <c r="R18" s="45">
        <v>0.10563262973216694</v>
      </c>
      <c r="S18" s="45">
        <v>4.0600218523662284E-3</v>
      </c>
      <c r="T18" s="46"/>
      <c r="U18" s="44">
        <v>7.1234947204557392E-2</v>
      </c>
      <c r="V18" s="44">
        <v>7.0948362525028896E-2</v>
      </c>
      <c r="W18" s="44">
        <v>7.0871912919800245E-2</v>
      </c>
      <c r="X18" s="44">
        <v>7.1099307476883575E-2</v>
      </c>
      <c r="Y18" s="44">
        <v>7.1125960005805497E-2</v>
      </c>
      <c r="Z18" s="44">
        <v>7.0847590687440842E-2</v>
      </c>
      <c r="AA18" s="44">
        <v>7.1949301036863769E-2</v>
      </c>
      <c r="AB18" s="44">
        <v>7.1132958291305101E-2</v>
      </c>
      <c r="AC18" s="44">
        <v>7.1857191527969821E-2</v>
      </c>
      <c r="AD18" s="44">
        <v>7.0112108497039111E-2</v>
      </c>
      <c r="AE18" s="44">
        <v>7.0781771707433355E-2</v>
      </c>
      <c r="AF18" s="45">
        <v>7.1087401080011603E-2</v>
      </c>
      <c r="AG18" s="45">
        <v>5.0287210779036866E-4</v>
      </c>
      <c r="AH18" s="46"/>
      <c r="AI18" s="45">
        <v>1.3161080030376806</v>
      </c>
      <c r="AJ18" s="46"/>
      <c r="AK18" s="44">
        <v>8.8745022880727803E-3</v>
      </c>
      <c r="AL18" s="44">
        <v>9.0174680105288927E-3</v>
      </c>
      <c r="AM18" s="44">
        <v>8.9668753017945434E-3</v>
      </c>
      <c r="AN18" s="44">
        <v>8.7571617745955434E-3</v>
      </c>
      <c r="AO18" s="44">
        <v>8.7740837816404401E-3</v>
      </c>
      <c r="AP18" s="44">
        <v>8.7736159550139761E-3</v>
      </c>
      <c r="AQ18" s="45">
        <v>8.8606178519410293E-3</v>
      </c>
      <c r="AR18" s="45">
        <v>1.1121693288030802E-4</v>
      </c>
      <c r="AS18" s="46"/>
      <c r="AT18" s="44">
        <v>6.095365623245759E-3</v>
      </c>
      <c r="AU18" s="44">
        <v>6.1048779538515245E-3</v>
      </c>
      <c r="AV18" s="44">
        <v>6.19646986850712E-3</v>
      </c>
      <c r="AW18" s="44">
        <v>6.1916692294095551E-3</v>
      </c>
      <c r="AX18" s="44">
        <v>6.1981533061990866E-3</v>
      </c>
      <c r="AY18" s="44">
        <v>6.2323851546884235E-3</v>
      </c>
      <c r="AZ18" s="44">
        <v>6.2251886697656592E-3</v>
      </c>
      <c r="BA18" s="44">
        <v>6.275342572268798E-3</v>
      </c>
      <c r="BB18" s="44">
        <v>6.3193276774739932E-3</v>
      </c>
      <c r="BC18" s="44">
        <v>6.2538559180955631E-3</v>
      </c>
      <c r="BD18" s="45">
        <v>6.209263597350548E-3</v>
      </c>
      <c r="BE18" s="45">
        <v>6.9700161803224614E-5</v>
      </c>
      <c r="BF18" s="46"/>
      <c r="BG18" s="44">
        <v>4.8392990703096159E-4</v>
      </c>
      <c r="BH18" s="44">
        <v>5.1778271106057592E-4</v>
      </c>
      <c r="BI18" s="44">
        <v>3.6516034505697741E-4</v>
      </c>
      <c r="BJ18" s="44">
        <v>3.9723417257873814E-4</v>
      </c>
      <c r="BK18" s="44">
        <v>4.0684443553890037E-4</v>
      </c>
      <c r="BL18" s="45">
        <v>4.3419031425323063E-4</v>
      </c>
      <c r="BM18" s="45">
        <v>6.3914798816570777E-5</v>
      </c>
      <c r="BN18" s="46"/>
      <c r="BO18" s="44">
        <v>7.3792883738561766E-4</v>
      </c>
      <c r="BP18" s="44">
        <v>6.9206190448920716E-4</v>
      </c>
      <c r="BQ18" s="44">
        <v>7.0042198757715895E-4</v>
      </c>
      <c r="BR18" s="44">
        <v>8.4125984427913241E-4</v>
      </c>
      <c r="BS18" s="44">
        <v>7.6612253565712417E-4</v>
      </c>
      <c r="BT18" s="44">
        <v>9.8370091050960164E-4</v>
      </c>
      <c r="BU18" s="44">
        <v>9.3854785037910261E-4</v>
      </c>
      <c r="BV18" s="44">
        <v>8.0115854756832104E-4</v>
      </c>
      <c r="BW18" s="44">
        <v>7.3988996226320453E-4</v>
      </c>
      <c r="BX18" s="44">
        <v>6.4484466019683415E-4</v>
      </c>
      <c r="BY18" s="44">
        <v>6.1875287672612765E-4</v>
      </c>
      <c r="BZ18" s="44">
        <v>6.8239628827031847E-4</v>
      </c>
      <c r="CA18" s="44">
        <v>6.5672766741299126E-4</v>
      </c>
      <c r="CB18" s="44">
        <v>6.6069359258436196E-4</v>
      </c>
      <c r="CC18" s="44">
        <v>7.6363307862690349E-4</v>
      </c>
      <c r="CD18" s="44">
        <v>9.0892296176532303E-4</v>
      </c>
      <c r="CE18" s="44">
        <v>5.4761268905764823E-4</v>
      </c>
      <c r="CF18" s="44">
        <v>1.1914265747905608E-3</v>
      </c>
      <c r="CG18" s="44">
        <v>1.0126077280006888E-3</v>
      </c>
      <c r="CH18" s="44">
        <v>8.7676594787526292E-4</v>
      </c>
      <c r="CI18" s="44">
        <v>8.2724566472442036E-4</v>
      </c>
      <c r="CJ18" s="44">
        <v>9.4281667078887537E-4</v>
      </c>
      <c r="CK18" s="45">
        <v>7.9706994458767226E-4</v>
      </c>
      <c r="CL18" s="45">
        <v>1.5394169438883871E-4</v>
      </c>
      <c r="CM18" s="46"/>
      <c r="CN18" s="44">
        <v>7.8257645419608293E-3</v>
      </c>
      <c r="CO18" s="44">
        <v>6.8035174875361194E-3</v>
      </c>
      <c r="CP18" s="44">
        <v>7.019840430767435E-3</v>
      </c>
      <c r="CQ18" s="44">
        <v>6.6960516002940521E-3</v>
      </c>
      <c r="CR18" s="44">
        <v>8.8956992428193965E-3</v>
      </c>
      <c r="CS18" s="44">
        <v>9.8477830498415551E-3</v>
      </c>
      <c r="CT18" s="44">
        <v>9.7818062170592843E-3</v>
      </c>
      <c r="CU18" s="44">
        <v>6.8789304759444897E-3</v>
      </c>
      <c r="CV18" s="45">
        <v>7.968674130777894E-3</v>
      </c>
      <c r="CW18" s="45">
        <v>1.3503058771388414E-3</v>
      </c>
      <c r="CX18" s="46"/>
      <c r="CY18" s="45">
        <v>4.6215759663629698E-3</v>
      </c>
      <c r="CZ18" s="46"/>
      <c r="DA18" s="45">
        <v>8.6426629126559965E-3</v>
      </c>
      <c r="DB18" s="46"/>
      <c r="DC18" s="105">
        <v>0</v>
      </c>
      <c r="DD18" s="105">
        <v>0</v>
      </c>
      <c r="DE18" s="105">
        <v>1E-4</v>
      </c>
      <c r="DF18" s="105">
        <v>5.9999999999999995E-4</v>
      </c>
      <c r="DG18" s="49">
        <v>1.75E-4</v>
      </c>
      <c r="DH18" s="49">
        <v>2.8722813232690144E-4</v>
      </c>
      <c r="DI18" s="46"/>
      <c r="DJ18" s="107">
        <v>4.2891830547296193E-2</v>
      </c>
      <c r="DK18" s="107">
        <v>4.3221485030022044E-2</v>
      </c>
      <c r="DL18" s="107">
        <v>4.5050804418258157E-2</v>
      </c>
      <c r="DM18" s="107">
        <v>4.3473170928265595E-2</v>
      </c>
      <c r="DN18" s="107">
        <v>4.3497528491397278E-2</v>
      </c>
      <c r="DO18" s="107">
        <v>4.7434791650043287E-2</v>
      </c>
      <c r="DP18" s="107">
        <v>4.5795044440961927E-2</v>
      </c>
      <c r="DQ18" s="49">
        <v>4.4480665072320638E-2</v>
      </c>
      <c r="DR18" s="49">
        <v>1.6768545628443195E-3</v>
      </c>
    </row>
    <row r="19" spans="1:122">
      <c r="A19" s="39" t="s">
        <v>454</v>
      </c>
      <c r="B19" s="44">
        <v>0.40619854338187072</v>
      </c>
      <c r="C19" s="44">
        <v>0.41190208246604082</v>
      </c>
      <c r="D19" s="44">
        <v>0.42024563583273944</v>
      </c>
      <c r="E19" s="44">
        <v>0.40517240007933092</v>
      </c>
      <c r="F19" s="44">
        <v>0.43033437623582571</v>
      </c>
      <c r="G19" s="44">
        <v>0.40728648344315355</v>
      </c>
      <c r="H19" s="44">
        <v>0.41641053801349764</v>
      </c>
      <c r="I19" s="44">
        <v>0.40472886285064824</v>
      </c>
      <c r="J19" s="44">
        <v>0.40759714275443426</v>
      </c>
      <c r="K19" s="44">
        <v>0.41151825983298812</v>
      </c>
      <c r="L19" s="44">
        <v>0.40837345563362576</v>
      </c>
      <c r="M19" s="45">
        <v>0.4117970709567414</v>
      </c>
      <c r="N19" s="45">
        <v>7.8184273123952774E-3</v>
      </c>
      <c r="O19" s="46"/>
      <c r="P19" s="44">
        <v>0.51666379508228499</v>
      </c>
      <c r="Q19" s="44">
        <v>0.54024804005084071</v>
      </c>
      <c r="R19" s="45">
        <v>0.52845591756656285</v>
      </c>
      <c r="S19" s="45">
        <v>1.6676579546430457E-2</v>
      </c>
      <c r="T19" s="46"/>
      <c r="U19" s="44">
        <v>0.37956464369579795</v>
      </c>
      <c r="V19" s="44">
        <v>0.37852366500487727</v>
      </c>
      <c r="W19" s="44">
        <v>0.37743475835923013</v>
      </c>
      <c r="X19" s="44">
        <v>0.37490488344582773</v>
      </c>
      <c r="Y19" s="44">
        <v>0.37861250171899447</v>
      </c>
      <c r="Z19" s="44">
        <v>0.37790775368421475</v>
      </c>
      <c r="AA19" s="44">
        <v>0.37531463617133864</v>
      </c>
      <c r="AB19" s="44">
        <v>0.38966225572076502</v>
      </c>
      <c r="AC19" s="44">
        <v>0.3770413467198182</v>
      </c>
      <c r="AD19" s="44">
        <v>0.37051789701875293</v>
      </c>
      <c r="AE19" s="44">
        <v>0.37388826836647848</v>
      </c>
      <c r="AF19" s="45">
        <v>0.37757932817328138</v>
      </c>
      <c r="AG19" s="45">
        <v>4.7758270505934364E-3</v>
      </c>
      <c r="AH19" s="46"/>
      <c r="AI19" s="45">
        <v>0.63212411817152625</v>
      </c>
      <c r="AJ19" s="46"/>
      <c r="AK19" s="44">
        <v>0.76394298881571931</v>
      </c>
      <c r="AL19" s="44">
        <v>0.76137650756416309</v>
      </c>
      <c r="AM19" s="44">
        <v>0.76562947705905193</v>
      </c>
      <c r="AN19" s="44">
        <v>0.76558880085328151</v>
      </c>
      <c r="AO19" s="44">
        <v>0.76763695043524793</v>
      </c>
      <c r="AP19" s="44">
        <v>0.76566345091191124</v>
      </c>
      <c r="AQ19" s="45">
        <v>0.76497302927322908</v>
      </c>
      <c r="AR19" s="45">
        <v>2.1156184948527153E-3</v>
      </c>
      <c r="AS19" s="46"/>
      <c r="AT19" s="44">
        <v>0.79543562880424334</v>
      </c>
      <c r="AU19" s="44">
        <v>0.79516398863315441</v>
      </c>
      <c r="AV19" s="44">
        <v>0.79920730379523119</v>
      </c>
      <c r="AW19" s="44">
        <v>0.79760148932674924</v>
      </c>
      <c r="AX19" s="44">
        <v>0.79939513767233628</v>
      </c>
      <c r="AY19" s="44">
        <v>0.79877671157156127</v>
      </c>
      <c r="AZ19" s="44">
        <v>0.79826375986034093</v>
      </c>
      <c r="BA19" s="44">
        <v>0.79831342874951217</v>
      </c>
      <c r="BB19" s="44">
        <v>0.79547773450511483</v>
      </c>
      <c r="BC19" s="44">
        <v>0.79714240921983115</v>
      </c>
      <c r="BD19" s="45">
        <v>0.79747775921380737</v>
      </c>
      <c r="BE19" s="45">
        <v>1.6097888382429495E-3</v>
      </c>
      <c r="BF19" s="46"/>
      <c r="BG19" s="44">
        <v>0.67095498535000364</v>
      </c>
      <c r="BH19" s="44">
        <v>0.66695112040060744</v>
      </c>
      <c r="BI19" s="44">
        <v>0.66732377712354618</v>
      </c>
      <c r="BJ19" s="44">
        <v>0.67148501741602618</v>
      </c>
      <c r="BK19" s="44">
        <v>0.67229161745661514</v>
      </c>
      <c r="BL19" s="45">
        <v>0.66980130354935974</v>
      </c>
      <c r="BM19" s="45">
        <v>2.4813916765923675E-3</v>
      </c>
      <c r="BN19" s="46"/>
      <c r="BO19" s="44">
        <v>0.71878567771070601</v>
      </c>
      <c r="BP19" s="44">
        <v>0.71166289877281952</v>
      </c>
      <c r="BQ19" s="44">
        <v>0.73028146931561899</v>
      </c>
      <c r="BR19" s="44">
        <v>0.72640176546535395</v>
      </c>
      <c r="BS19" s="44">
        <v>0.73203666836594161</v>
      </c>
      <c r="BT19" s="44">
        <v>0.72176936279581716</v>
      </c>
      <c r="BU19" s="44">
        <v>0.71497272304573467</v>
      </c>
      <c r="BV19" s="44">
        <v>0.72873516723905074</v>
      </c>
      <c r="BW19" s="44">
        <v>0.68428824887101936</v>
      </c>
      <c r="BX19" s="44">
        <v>0.70670814567357232</v>
      </c>
      <c r="BY19" s="44">
        <v>0.69667102918890089</v>
      </c>
      <c r="BZ19" s="44">
        <v>0.69666220101437004</v>
      </c>
      <c r="CA19" s="44">
        <v>0.68651045695164703</v>
      </c>
      <c r="CB19" s="44">
        <v>0.6883427709334794</v>
      </c>
      <c r="CC19" s="44">
        <v>0.72080005089681298</v>
      </c>
      <c r="CD19" s="44">
        <v>0.71669958841089632</v>
      </c>
      <c r="CE19" s="44">
        <v>0.72818213699557233</v>
      </c>
      <c r="CF19" s="44">
        <v>0.72295783891653798</v>
      </c>
      <c r="CG19" s="44">
        <v>0.68724060421459032</v>
      </c>
      <c r="CH19" s="44">
        <v>0.7203043922802298</v>
      </c>
      <c r="CI19" s="44">
        <v>0.72483268669088408</v>
      </c>
      <c r="CJ19" s="44">
        <v>0.72789664678960375</v>
      </c>
      <c r="CK19" s="45">
        <v>0.71330647866087094</v>
      </c>
      <c r="CL19" s="45">
        <v>1.60244280835618E-2</v>
      </c>
      <c r="CM19" s="46"/>
      <c r="CN19" s="44">
        <v>0.60262070421546299</v>
      </c>
      <c r="CO19" s="44">
        <v>0.52236890647054468</v>
      </c>
      <c r="CP19" s="44">
        <v>0.59669017100499289</v>
      </c>
      <c r="CQ19" s="44">
        <v>0.60571398551432842</v>
      </c>
      <c r="CR19" s="44">
        <v>0.60335110895477728</v>
      </c>
      <c r="CS19" s="44">
        <v>0.5753482246854571</v>
      </c>
      <c r="CT19" s="44">
        <v>0.57984061529099407</v>
      </c>
      <c r="CU19" s="44">
        <v>0.57859412284746059</v>
      </c>
      <c r="CV19" s="45">
        <v>0.58306597987300235</v>
      </c>
      <c r="CW19" s="45">
        <v>2.742919038492287E-2</v>
      </c>
      <c r="CX19" s="46"/>
      <c r="CY19" s="45">
        <v>0.45085992494242133</v>
      </c>
      <c r="CZ19" s="46"/>
      <c r="DA19" s="45">
        <v>0.49573321458418873</v>
      </c>
      <c r="DB19" s="46"/>
      <c r="DC19" s="105">
        <v>0.63280000000000003</v>
      </c>
      <c r="DD19" s="105">
        <v>0.62219999999999998</v>
      </c>
      <c r="DE19" s="105">
        <v>0.57930000000000004</v>
      </c>
      <c r="DF19" s="105">
        <v>0.60940000000000005</v>
      </c>
      <c r="DG19" s="49">
        <v>0.61092499999999994</v>
      </c>
      <c r="DH19" s="49">
        <v>2.315244767477799E-2</v>
      </c>
      <c r="DI19" s="46"/>
      <c r="DJ19" s="107">
        <v>0.50943439885660846</v>
      </c>
      <c r="DK19" s="107">
        <v>0.51223453451233902</v>
      </c>
      <c r="DL19" s="107">
        <v>0.51168431977635775</v>
      </c>
      <c r="DM19" s="107">
        <v>0.5038054661804251</v>
      </c>
      <c r="DN19" s="107">
        <v>0.50556270118319313</v>
      </c>
      <c r="DO19" s="107">
        <v>0.50604864950020878</v>
      </c>
      <c r="DP19" s="107">
        <v>0.50406622052291206</v>
      </c>
      <c r="DQ19" s="49">
        <v>0.50754804150457766</v>
      </c>
      <c r="DR19" s="49">
        <v>3.5343565820094226E-3</v>
      </c>
    </row>
    <row r="20" spans="1:122">
      <c r="A20" s="39" t="s">
        <v>455</v>
      </c>
      <c r="B20" s="44">
        <v>0.65619411779989478</v>
      </c>
      <c r="C20" s="44">
        <v>0.65120312703991512</v>
      </c>
      <c r="D20" s="44">
        <v>0.64252074245598245</v>
      </c>
      <c r="E20" s="44">
        <v>0.6567872612662542</v>
      </c>
      <c r="F20" s="44">
        <v>0.63395105741352731</v>
      </c>
      <c r="G20" s="44">
        <v>0.65983128607017816</v>
      </c>
      <c r="H20" s="44">
        <v>0.6537685109340251</v>
      </c>
      <c r="I20" s="44">
        <v>0.65669887774833025</v>
      </c>
      <c r="J20" s="44">
        <v>0.65641576808276203</v>
      </c>
      <c r="K20" s="44">
        <v>0.65253356685511188</v>
      </c>
      <c r="L20" s="44">
        <v>0.65679520121210067</v>
      </c>
      <c r="M20" s="45">
        <v>0.65242722880709847</v>
      </c>
      <c r="N20" s="45">
        <v>7.6424483295326074E-3</v>
      </c>
      <c r="O20" s="46"/>
      <c r="P20" s="44">
        <v>0.57607068926301108</v>
      </c>
      <c r="Q20" s="44">
        <v>0.5435092179581924</v>
      </c>
      <c r="R20" s="45">
        <v>0.55978995361060169</v>
      </c>
      <c r="S20" s="45">
        <v>2.3024437165048466E-2</v>
      </c>
      <c r="T20" s="46"/>
      <c r="U20" s="44">
        <v>0.68957382172173587</v>
      </c>
      <c r="V20" s="44">
        <v>0.69059005027589582</v>
      </c>
      <c r="W20" s="44">
        <v>0.69199727501497754</v>
      </c>
      <c r="X20" s="44">
        <v>0.69418679632202862</v>
      </c>
      <c r="Y20" s="44">
        <v>0.6911295453195746</v>
      </c>
      <c r="Z20" s="44">
        <v>0.69104675446660424</v>
      </c>
      <c r="AA20" s="44">
        <v>0.6943009180780092</v>
      </c>
      <c r="AB20" s="44">
        <v>0.67930391441750537</v>
      </c>
      <c r="AC20" s="44">
        <v>0.6932427697511081</v>
      </c>
      <c r="AD20" s="44">
        <v>0.69702988017149281</v>
      </c>
      <c r="AE20" s="44">
        <v>0.69447192838823346</v>
      </c>
      <c r="AF20" s="45">
        <v>0.6915339685388332</v>
      </c>
      <c r="AG20" s="45">
        <v>4.5975333490795387E-3</v>
      </c>
      <c r="AH20" s="46"/>
      <c r="AI20" s="45">
        <v>0.8714673407243575</v>
      </c>
      <c r="AJ20" s="46"/>
      <c r="AK20" s="44">
        <v>0.23496653207738025</v>
      </c>
      <c r="AL20" s="44">
        <v>0.23783956689793173</v>
      </c>
      <c r="AM20" s="44">
        <v>0.233597686717817</v>
      </c>
      <c r="AN20" s="44">
        <v>0.23327819710792233</v>
      </c>
      <c r="AO20" s="44">
        <v>0.23140736776006565</v>
      </c>
      <c r="AP20" s="44">
        <v>0.2332109289571086</v>
      </c>
      <c r="AQ20" s="45">
        <v>0.23405004658637094</v>
      </c>
      <c r="AR20" s="45">
        <v>2.1766332116258378E-3</v>
      </c>
      <c r="AS20" s="46"/>
      <c r="AT20" s="44">
        <v>0.19930839185491153</v>
      </c>
      <c r="AU20" s="44">
        <v>0.19969590557364672</v>
      </c>
      <c r="AV20" s="44">
        <v>0.19574453375386533</v>
      </c>
      <c r="AW20" s="44">
        <v>0.19737914743918669</v>
      </c>
      <c r="AX20" s="44">
        <v>0.19563841983298855</v>
      </c>
      <c r="AY20" s="44">
        <v>0.19635945111925746</v>
      </c>
      <c r="AZ20" s="44">
        <v>0.19674409273201635</v>
      </c>
      <c r="BA20" s="44">
        <v>0.19687045039309983</v>
      </c>
      <c r="BB20" s="44">
        <v>0.19953061231098565</v>
      </c>
      <c r="BC20" s="44">
        <v>0.19774121890064916</v>
      </c>
      <c r="BD20" s="45">
        <v>0.19750122239106074</v>
      </c>
      <c r="BE20" s="45">
        <v>1.531309113802317E-3</v>
      </c>
      <c r="BF20" s="46"/>
      <c r="BG20" s="44">
        <v>0.3199642189406115</v>
      </c>
      <c r="BH20" s="44">
        <v>0.32403345351668411</v>
      </c>
      <c r="BI20" s="44">
        <v>0.32364049283115481</v>
      </c>
      <c r="BJ20" s="44">
        <v>0.31952183556119396</v>
      </c>
      <c r="BK20" s="44">
        <v>0.31921786388912882</v>
      </c>
      <c r="BL20" s="45">
        <v>0.32127557294775466</v>
      </c>
      <c r="BM20" s="45">
        <v>2.3573375877460824E-3</v>
      </c>
      <c r="BN20" s="46"/>
      <c r="BO20" s="44">
        <v>0.27136272612121293</v>
      </c>
      <c r="BP20" s="44">
        <v>0.27821190704792742</v>
      </c>
      <c r="BQ20" s="44">
        <v>0.26059450015199387</v>
      </c>
      <c r="BR20" s="44">
        <v>0.26449502764901778</v>
      </c>
      <c r="BS20" s="44">
        <v>0.25814892066935696</v>
      </c>
      <c r="BT20" s="44">
        <v>0.26946568207805099</v>
      </c>
      <c r="BU20" s="44">
        <v>0.27540891968745379</v>
      </c>
      <c r="BV20" s="44">
        <v>0.26192666489075489</v>
      </c>
      <c r="BW20" s="44">
        <v>0.30506193938683612</v>
      </c>
      <c r="BX20" s="44">
        <v>0.28262895577832492</v>
      </c>
      <c r="BY20" s="44">
        <v>0.29246268517382512</v>
      </c>
      <c r="BZ20" s="44">
        <v>0.29274284262807954</v>
      </c>
      <c r="CA20" s="44">
        <v>0.30264337397481633</v>
      </c>
      <c r="CB20" s="44">
        <v>0.3008950580840441</v>
      </c>
      <c r="CC20" s="44">
        <v>0.26972450345473281</v>
      </c>
      <c r="CD20" s="44">
        <v>0.27375858768068195</v>
      </c>
      <c r="CE20" s="44">
        <v>0.26194424634398839</v>
      </c>
      <c r="CF20" s="44">
        <v>0.26767253213604553</v>
      </c>
      <c r="CG20" s="44">
        <v>0.30244444797221087</v>
      </c>
      <c r="CH20" s="44">
        <v>0.27031347302219111</v>
      </c>
      <c r="CI20" s="44">
        <v>0.2658262778461557</v>
      </c>
      <c r="CJ20" s="44">
        <v>0.2634107796350118</v>
      </c>
      <c r="CK20" s="45">
        <v>0.27687018415512332</v>
      </c>
      <c r="CL20" s="45">
        <v>1.5451412273583102E-2</v>
      </c>
      <c r="CM20" s="46"/>
      <c r="CN20" s="44">
        <v>0.39016034818407563</v>
      </c>
      <c r="CO20" s="44">
        <v>0.46950745007126993</v>
      </c>
      <c r="CP20" s="44">
        <v>0.39615448929058827</v>
      </c>
      <c r="CQ20" s="44">
        <v>0.38780297490234733</v>
      </c>
      <c r="CR20" s="44">
        <v>0.39078519382770094</v>
      </c>
      <c r="CS20" s="44">
        <v>0.41918166204221208</v>
      </c>
      <c r="CT20" s="44">
        <v>0.41370654123454093</v>
      </c>
      <c r="CU20" s="44">
        <v>0.41286244189060173</v>
      </c>
      <c r="CV20" s="45">
        <v>0.41002013768041712</v>
      </c>
      <c r="CW20" s="45">
        <v>2.6977755279752547E-2</v>
      </c>
      <c r="CX20" s="46"/>
      <c r="CY20" s="45">
        <v>0.53320808746973714</v>
      </c>
      <c r="CZ20" s="46"/>
      <c r="DA20" s="45">
        <v>0.49517459700027822</v>
      </c>
      <c r="DB20" s="46"/>
      <c r="DC20" s="105">
        <v>0.36259999999999998</v>
      </c>
      <c r="DD20" s="105">
        <v>0.37259999999999999</v>
      </c>
      <c r="DE20" s="105">
        <v>0.41710000000000003</v>
      </c>
      <c r="DF20" s="105">
        <v>0.38690000000000002</v>
      </c>
      <c r="DG20" s="49">
        <v>0.38479999999999998</v>
      </c>
      <c r="DH20" s="49">
        <v>2.3730290067057076E-2</v>
      </c>
      <c r="DI20" s="46"/>
      <c r="DJ20" s="107">
        <v>0.52507460819408547</v>
      </c>
      <c r="DK20" s="107">
        <v>0.52468110943188695</v>
      </c>
      <c r="DL20" s="107">
        <v>0.52388210137299818</v>
      </c>
      <c r="DM20" s="107">
        <v>0.52875187219348752</v>
      </c>
      <c r="DN20" s="107">
        <v>0.53033286786600653</v>
      </c>
      <c r="DO20" s="107">
        <v>0.53190545842840298</v>
      </c>
      <c r="DP20" s="107">
        <v>0.53242610647141786</v>
      </c>
      <c r="DQ20" s="49">
        <v>0.52815058913689794</v>
      </c>
      <c r="DR20" s="49">
        <v>3.5875225809816635E-3</v>
      </c>
    </row>
    <row r="21" spans="1:122">
      <c r="A21" s="39" t="s">
        <v>456</v>
      </c>
      <c r="B21" s="44">
        <v>8.9501777589194743E-3</v>
      </c>
      <c r="C21" s="44">
        <v>8.3491364352502803E-3</v>
      </c>
      <c r="D21" s="44">
        <v>8.6815257899932139E-3</v>
      </c>
      <c r="E21" s="44">
        <v>9.9608975335240373E-3</v>
      </c>
      <c r="F21" s="44">
        <v>8.9016336155825319E-3</v>
      </c>
      <c r="G21" s="44">
        <v>9.1251338959974521E-3</v>
      </c>
      <c r="H21" s="44">
        <v>8.6968240033688752E-3</v>
      </c>
      <c r="I21" s="44">
        <v>9.1238458573934516E-3</v>
      </c>
      <c r="J21" s="44">
        <v>9.0657434184911595E-3</v>
      </c>
      <c r="K21" s="44">
        <v>8.6929277578074067E-3</v>
      </c>
      <c r="L21" s="44">
        <v>9.2357385030256301E-3</v>
      </c>
      <c r="M21" s="45">
        <v>8.9803258699412292E-3</v>
      </c>
      <c r="N21" s="45">
        <v>4.1633806723794501E-4</v>
      </c>
      <c r="O21" s="46"/>
      <c r="P21" s="44">
        <v>7.2026038453480157E-3</v>
      </c>
      <c r="Q21" s="44">
        <v>9.0772165755845131E-3</v>
      </c>
      <c r="R21" s="45">
        <v>8.1399102104662644E-3</v>
      </c>
      <c r="S21" s="45">
        <v>1.3255513736488555E-3</v>
      </c>
      <c r="T21" s="46"/>
      <c r="U21" s="44">
        <v>9.1545065368378725E-3</v>
      </c>
      <c r="V21" s="44">
        <v>9.242832683275061E-3</v>
      </c>
      <c r="W21" s="44">
        <v>8.8683721567337833E-3</v>
      </c>
      <c r="X21" s="44">
        <v>9.3641165099707067E-3</v>
      </c>
      <c r="Y21" s="44">
        <v>9.2736485528840309E-3</v>
      </c>
      <c r="Z21" s="44">
        <v>9.3360311664410552E-3</v>
      </c>
      <c r="AA21" s="44">
        <v>8.9615566432175043E-3</v>
      </c>
      <c r="AB21" s="44">
        <v>9.3489726637460951E-3</v>
      </c>
      <c r="AC21" s="44">
        <v>8.9673986505953308E-3</v>
      </c>
      <c r="AD21" s="44">
        <v>9.1725870319091605E-3</v>
      </c>
      <c r="AE21" s="44">
        <v>9.1059917429537011E-3</v>
      </c>
      <c r="AF21" s="45">
        <v>9.1632740307785749E-3</v>
      </c>
      <c r="AG21" s="45">
        <v>1.7106953899904292E-4</v>
      </c>
      <c r="AH21" s="46"/>
      <c r="AI21" s="45">
        <v>9.2917201400493348E-3</v>
      </c>
      <c r="AJ21" s="46"/>
      <c r="AK21" s="44">
        <v>2.6600589413230116E-3</v>
      </c>
      <c r="AL21" s="44">
        <v>2.6289300702088871E-3</v>
      </c>
      <c r="AM21" s="44">
        <v>2.4890255858888806E-3</v>
      </c>
      <c r="AN21" s="44">
        <v>2.6364006857461935E-3</v>
      </c>
      <c r="AO21" s="44">
        <v>2.4496807581604893E-3</v>
      </c>
      <c r="AP21" s="44">
        <v>2.6888283281496896E-3</v>
      </c>
      <c r="AQ21" s="45">
        <v>2.5921540615795251E-3</v>
      </c>
      <c r="AR21" s="45">
        <v>9.8184876387474656E-5</v>
      </c>
      <c r="AS21" s="46"/>
      <c r="AT21" s="44">
        <v>2.1453548495998539E-3</v>
      </c>
      <c r="AU21" s="44">
        <v>2.0840775665032659E-3</v>
      </c>
      <c r="AV21" s="44">
        <v>2.1602579536098331E-3</v>
      </c>
      <c r="AW21" s="44">
        <v>2.0969021590755278E-3</v>
      </c>
      <c r="AX21" s="44">
        <v>2.0891970875669911E-3</v>
      </c>
      <c r="AY21" s="44">
        <v>2.0246334548421709E-3</v>
      </c>
      <c r="AZ21" s="44">
        <v>1.9892209505919245E-3</v>
      </c>
      <c r="BA21" s="44">
        <v>2.1398092252099907E-3</v>
      </c>
      <c r="BB21" s="44">
        <v>2.1239807943462708E-3</v>
      </c>
      <c r="BC21" s="44">
        <v>2.0693330762068898E-3</v>
      </c>
      <c r="BD21" s="45">
        <v>2.092276711755272E-3</v>
      </c>
      <c r="BE21" s="45">
        <v>5.4287139880105597E-5</v>
      </c>
      <c r="BF21" s="46"/>
      <c r="BG21" s="44">
        <v>4.1627822104601999E-3</v>
      </c>
      <c r="BH21" s="44">
        <v>4.1378972532569881E-3</v>
      </c>
      <c r="BI21" s="44">
        <v>4.0678520585176927E-3</v>
      </c>
      <c r="BJ21" s="44">
        <v>4.3825174243717104E-3</v>
      </c>
      <c r="BK21" s="44">
        <v>3.9190836361665147E-3</v>
      </c>
      <c r="BL21" s="45">
        <v>4.134026516554621E-3</v>
      </c>
      <c r="BM21" s="45">
        <v>1.6820308003154144E-4</v>
      </c>
      <c r="BN21" s="46"/>
      <c r="BO21" s="44">
        <v>4.501174204140283E-3</v>
      </c>
      <c r="BP21" s="44">
        <v>4.153316300479667E-3</v>
      </c>
      <c r="BQ21" s="44">
        <v>3.7459868300594519E-3</v>
      </c>
      <c r="BR21" s="44">
        <v>3.7387410990798869E-3</v>
      </c>
      <c r="BS21" s="44">
        <v>4.4837048012360903E-3</v>
      </c>
      <c r="BT21" s="44">
        <v>4.7011735696943779E-3</v>
      </c>
      <c r="BU21" s="44">
        <v>4.7950154908025086E-3</v>
      </c>
      <c r="BV21" s="44">
        <v>4.6010111796752177E-3</v>
      </c>
      <c r="BW21" s="44">
        <v>5.142532930817941E-3</v>
      </c>
      <c r="BX21" s="44">
        <v>5.0095436857310422E-3</v>
      </c>
      <c r="BY21" s="44">
        <v>4.7798807322194424E-3</v>
      </c>
      <c r="BZ21" s="44">
        <v>4.7569312871392957E-3</v>
      </c>
      <c r="CA21" s="44">
        <v>4.8342113629187234E-3</v>
      </c>
      <c r="CB21" s="44">
        <v>4.818659569970532E-3</v>
      </c>
      <c r="CC21" s="44">
        <v>4.4137045140959169E-3</v>
      </c>
      <c r="CD21" s="44">
        <v>4.6635949514148168E-3</v>
      </c>
      <c r="CE21" s="44">
        <v>4.5885202066712023E-3</v>
      </c>
      <c r="CF21" s="44">
        <v>4.6302317605770712E-3</v>
      </c>
      <c r="CG21" s="44">
        <v>4.9262099566738929E-3</v>
      </c>
      <c r="CH21" s="44">
        <v>4.8312554427686633E-3</v>
      </c>
      <c r="CI21" s="44">
        <v>5.0408198324087272E-3</v>
      </c>
      <c r="CJ21" s="44">
        <v>4.5383816740600432E-3</v>
      </c>
      <c r="CK21" s="45">
        <v>4.6224818810288544E-3</v>
      </c>
      <c r="CL21" s="45">
        <v>3.6191277105809296E-4</v>
      </c>
      <c r="CM21" s="46"/>
      <c r="CN21" s="44">
        <v>9.7266657982781266E-3</v>
      </c>
      <c r="CO21" s="44">
        <v>1.0752798597768797E-2</v>
      </c>
      <c r="CP21" s="44">
        <v>1.0708073492581386E-2</v>
      </c>
      <c r="CQ21" s="44">
        <v>1.0060564059560996E-2</v>
      </c>
      <c r="CR21" s="44">
        <v>1.0189505941364852E-2</v>
      </c>
      <c r="CS21" s="44">
        <v>9.7175980261749451E-3</v>
      </c>
      <c r="CT21" s="44">
        <v>1.0571307073141306E-2</v>
      </c>
      <c r="CU21" s="44">
        <v>1.0325772436465406E-2</v>
      </c>
      <c r="CV21" s="45">
        <v>1.0256535678166976E-2</v>
      </c>
      <c r="CW21" s="45">
        <v>4.0850804962772643E-4</v>
      </c>
      <c r="CX21" s="46"/>
      <c r="CY21" s="45">
        <v>1.3387734888877015E-2</v>
      </c>
      <c r="CZ21" s="46"/>
      <c r="DA21" s="45">
        <v>1.1449744983321634E-2</v>
      </c>
      <c r="DB21" s="46"/>
      <c r="DC21" s="105">
        <v>4.5999999999999999E-3</v>
      </c>
      <c r="DD21" s="105">
        <v>4.7999999999999996E-3</v>
      </c>
      <c r="DE21" s="105">
        <v>3.8E-3</v>
      </c>
      <c r="DF21" s="105">
        <v>3.8E-3</v>
      </c>
      <c r="DG21" s="49">
        <v>4.2499999999999994E-3</v>
      </c>
      <c r="DH21" s="49">
        <v>5.2599112793531649E-4</v>
      </c>
      <c r="DI21" s="46"/>
      <c r="DJ21" s="107">
        <v>5.1416461653697801E-3</v>
      </c>
      <c r="DK21" s="107">
        <v>4.4078709385079453E-3</v>
      </c>
      <c r="DL21" s="107">
        <v>6.2352371099350856E-3</v>
      </c>
      <c r="DM21" s="107">
        <v>6.3310987206412692E-3</v>
      </c>
      <c r="DN21" s="107">
        <v>4.7613289327885768E-3</v>
      </c>
      <c r="DO21" s="107">
        <v>6.6411747755034597E-3</v>
      </c>
      <c r="DP21" s="107">
        <v>5.7888722165703741E-3</v>
      </c>
      <c r="DQ21" s="49">
        <v>5.6153184084737845E-3</v>
      </c>
      <c r="DR21" s="49">
        <v>8.5544682992607052E-4</v>
      </c>
    </row>
    <row r="22" spans="1:122">
      <c r="A22" s="39" t="s">
        <v>457</v>
      </c>
      <c r="B22" s="44">
        <v>4.5354740630496933E-3</v>
      </c>
      <c r="C22" s="44">
        <v>4.5092800604580874E-3</v>
      </c>
      <c r="D22" s="44">
        <v>4.5509796182417097E-3</v>
      </c>
      <c r="E22" s="44">
        <v>4.5445313288994919E-3</v>
      </c>
      <c r="F22" s="44">
        <v>5.0820109512038497E-3</v>
      </c>
      <c r="G22" s="44">
        <v>4.9444829582786379E-3</v>
      </c>
      <c r="H22" s="44">
        <v>5.0253447727975379E-3</v>
      </c>
      <c r="I22" s="44">
        <v>4.4797763945655517E-3</v>
      </c>
      <c r="J22" s="44">
        <v>4.5964235783112796E-3</v>
      </c>
      <c r="K22" s="44">
        <v>4.5595338534804705E-3</v>
      </c>
      <c r="L22" s="44">
        <v>4.6186539035682631E-3</v>
      </c>
      <c r="M22" s="45">
        <v>4.6769537711685979E-3</v>
      </c>
      <c r="N22" s="45">
        <v>2.2385396757767975E-4</v>
      </c>
      <c r="O22" s="46"/>
      <c r="P22" s="44">
        <v>5.5639044264379923E-3</v>
      </c>
      <c r="Q22" s="44">
        <v>4.1028161197084224E-3</v>
      </c>
      <c r="R22" s="45">
        <v>4.8333602730732074E-3</v>
      </c>
      <c r="S22" s="45">
        <v>1.0331454496008492E-3</v>
      </c>
      <c r="T22" s="46"/>
      <c r="U22" s="44">
        <v>5.2199582712213139E-3</v>
      </c>
      <c r="V22" s="44">
        <v>5.2378223443813685E-3</v>
      </c>
      <c r="W22" s="44">
        <v>5.2533249985319544E-3</v>
      </c>
      <c r="X22" s="44">
        <v>5.3835020428886909E-3</v>
      </c>
      <c r="Y22" s="44">
        <v>5.4162154345054597E-3</v>
      </c>
      <c r="Z22" s="44">
        <v>5.120237007275109E-3</v>
      </c>
      <c r="AA22" s="44">
        <v>5.4539780805878263E-3</v>
      </c>
      <c r="AB22" s="44">
        <v>5.1375495111118446E-3</v>
      </c>
      <c r="AC22" s="44">
        <v>5.3375178304095761E-3</v>
      </c>
      <c r="AD22" s="44">
        <v>5.282026053424216E-3</v>
      </c>
      <c r="AE22" s="44">
        <v>5.258122967300603E-3</v>
      </c>
      <c r="AF22" s="45">
        <v>5.2818413219670882E-3</v>
      </c>
      <c r="AG22" s="45">
        <v>1.0733185934282279E-4</v>
      </c>
      <c r="AH22" s="46"/>
      <c r="AI22" s="45">
        <v>7.48755208123871E-3</v>
      </c>
      <c r="AJ22" s="46"/>
      <c r="AK22" s="44">
        <v>6.168752016022223E-3</v>
      </c>
      <c r="AL22" s="44">
        <v>6.0792757090071701E-3</v>
      </c>
      <c r="AM22" s="44">
        <v>6.1555729379626258E-3</v>
      </c>
      <c r="AN22" s="44">
        <v>6.1878790061202348E-3</v>
      </c>
      <c r="AO22" s="44">
        <v>6.2879363884488296E-3</v>
      </c>
      <c r="AP22" s="44">
        <v>6.2010046036158313E-3</v>
      </c>
      <c r="AQ22" s="45">
        <v>6.1800701101961527E-3</v>
      </c>
      <c r="AR22" s="45">
        <v>6.7855858801713249E-5</v>
      </c>
      <c r="AS22" s="46"/>
      <c r="AT22" s="44">
        <v>7.9855151247945778E-3</v>
      </c>
      <c r="AU22" s="44">
        <v>7.992799829531284E-3</v>
      </c>
      <c r="AV22" s="44">
        <v>8.0331909333747498E-3</v>
      </c>
      <c r="AW22" s="44">
        <v>8.0175194110729125E-3</v>
      </c>
      <c r="AX22" s="44">
        <v>8.072922939628465E-3</v>
      </c>
      <c r="AY22" s="44">
        <v>8.0293056865497914E-3</v>
      </c>
      <c r="AZ22" s="44">
        <v>8.1516541674534343E-3</v>
      </c>
      <c r="BA22" s="44">
        <v>7.9025344634103267E-3</v>
      </c>
      <c r="BB22" s="44">
        <v>8.110398550075594E-3</v>
      </c>
      <c r="BC22" s="44">
        <v>8.0858846393834782E-3</v>
      </c>
      <c r="BD22" s="45">
        <v>8.03817257452746E-3</v>
      </c>
      <c r="BE22" s="45">
        <v>7.0975640801240321E-5</v>
      </c>
      <c r="BF22" s="46"/>
      <c r="BG22" s="44">
        <v>2.9859042112715646E-3</v>
      </c>
      <c r="BH22" s="44">
        <v>3.0109994632952905E-3</v>
      </c>
      <c r="BI22" s="44">
        <v>2.9423665708117764E-3</v>
      </c>
      <c r="BJ22" s="44">
        <v>2.7607722204009578E-3</v>
      </c>
      <c r="BK22" s="44">
        <v>2.7859461992341857E-3</v>
      </c>
      <c r="BL22" s="45">
        <v>2.8971977330027551E-3</v>
      </c>
      <c r="BM22" s="45">
        <v>1.1602663623923789E-4</v>
      </c>
      <c r="BN22" s="46"/>
      <c r="BO22" s="44">
        <v>3.5458098470046847E-3</v>
      </c>
      <c r="BP22" s="44">
        <v>3.7752636153819802E-3</v>
      </c>
      <c r="BQ22" s="44">
        <v>3.7748641552248787E-3</v>
      </c>
      <c r="BR22" s="44">
        <v>4.0452780758861414E-3</v>
      </c>
      <c r="BS22" s="44">
        <v>3.7539124185627941E-3</v>
      </c>
      <c r="BT22" s="44">
        <v>3.6961407145811552E-3</v>
      </c>
      <c r="BU22" s="44">
        <v>3.2563492319441917E-3</v>
      </c>
      <c r="BV22" s="44">
        <v>3.3890123022729188E-3</v>
      </c>
      <c r="BW22" s="44">
        <v>3.5622111093306023E-3</v>
      </c>
      <c r="BX22" s="44">
        <v>3.4665317045644846E-3</v>
      </c>
      <c r="BY22" s="44">
        <v>3.7209991375064142E-3</v>
      </c>
      <c r="BZ22" s="44">
        <v>3.6136001020793227E-3</v>
      </c>
      <c r="CA22" s="44">
        <v>3.5069235245728607E-3</v>
      </c>
      <c r="CB22" s="44">
        <v>3.5866400782778958E-3</v>
      </c>
      <c r="CC22" s="44">
        <v>3.5047031470212355E-3</v>
      </c>
      <c r="CD22" s="44">
        <v>3.7174909094530263E-3</v>
      </c>
      <c r="CE22" s="44">
        <v>3.3798143814917198E-3</v>
      </c>
      <c r="CF22" s="44">
        <v>3.5941337878133044E-3</v>
      </c>
      <c r="CG22" s="44">
        <v>3.9719362015477096E-3</v>
      </c>
      <c r="CH22" s="44">
        <v>3.2441629052234609E-3</v>
      </c>
      <c r="CI22" s="44">
        <v>3.3267889544694009E-3</v>
      </c>
      <c r="CJ22" s="44">
        <v>3.405848939667484E-3</v>
      </c>
      <c r="CK22" s="45">
        <v>3.5835643292671665E-3</v>
      </c>
      <c r="CL22" s="45">
        <v>2.1198733705065268E-4</v>
      </c>
      <c r="CM22" s="46"/>
      <c r="CN22" s="44">
        <v>2.0627340137996833E-3</v>
      </c>
      <c r="CO22" s="44">
        <v>2.2366395249130587E-3</v>
      </c>
      <c r="CP22" s="44">
        <v>2.101236248861041E-3</v>
      </c>
      <c r="CQ22" s="44">
        <v>1.9031942853032183E-3</v>
      </c>
      <c r="CR22" s="44">
        <v>1.9378102880732162E-3</v>
      </c>
      <c r="CS22" s="44">
        <v>1.8875537052985558E-3</v>
      </c>
      <c r="CT22" s="44">
        <v>1.7174516010350456E-3</v>
      </c>
      <c r="CU22" s="44">
        <v>1.8318675324011371E-3</v>
      </c>
      <c r="CV22" s="45">
        <v>1.9598108999606197E-3</v>
      </c>
      <c r="CW22" s="45">
        <v>1.6529043248790282E-4</v>
      </c>
      <c r="CX22" s="46"/>
      <c r="CY22" s="45">
        <v>1.2804023912994203E-3</v>
      </c>
      <c r="CZ22" s="46"/>
      <c r="DA22" s="45">
        <v>1.9161294890724274E-3</v>
      </c>
      <c r="DB22" s="46"/>
      <c r="DC22" s="105">
        <v>1.1000000000000001E-3</v>
      </c>
      <c r="DD22" s="105">
        <v>1.6000000000000001E-3</v>
      </c>
      <c r="DE22" s="105">
        <v>6.9999999999999999E-4</v>
      </c>
      <c r="DF22" s="105">
        <v>1E-3</v>
      </c>
      <c r="DG22" s="49">
        <v>1.1000000000000001E-3</v>
      </c>
      <c r="DH22" s="49">
        <v>3.7416573867739413E-4</v>
      </c>
      <c r="DI22" s="46"/>
      <c r="DJ22" s="107">
        <v>6.0092190823256989E-3</v>
      </c>
      <c r="DK22" s="107">
        <v>3.70688980965766E-3</v>
      </c>
      <c r="DL22" s="107">
        <v>4.3341078176574394E-3</v>
      </c>
      <c r="DM22" s="107">
        <v>5.3747696975122031E-3</v>
      </c>
      <c r="DN22" s="107">
        <v>3.4475218641657024E-3</v>
      </c>
      <c r="DO22" s="107">
        <v>3.8467369454437479E-3</v>
      </c>
      <c r="DP22" s="107">
        <v>3.523985472241632E-3</v>
      </c>
      <c r="DQ22" s="49">
        <v>4.3204615270005832E-3</v>
      </c>
      <c r="DR22" s="49">
        <v>9.9673943540701032E-4</v>
      </c>
    </row>
    <row r="23" spans="1:122">
      <c r="A23" s="39" t="s">
        <v>59</v>
      </c>
      <c r="B23" s="44">
        <v>1.2253662395717494E-2</v>
      </c>
      <c r="C23" s="44">
        <v>1.2318734643178175E-2</v>
      </c>
      <c r="D23" s="44">
        <v>1.227516900266677E-2</v>
      </c>
      <c r="E23" s="44">
        <v>1.2122617926230622E-2</v>
      </c>
      <c r="F23" s="44">
        <v>1.2568515788935801E-2</v>
      </c>
      <c r="G23" s="44">
        <v>1.2841378448810718E-2</v>
      </c>
      <c r="H23" s="44">
        <v>1.0101043199802179E-2</v>
      </c>
      <c r="I23" s="44">
        <v>1.2650582029772241E-2</v>
      </c>
      <c r="J23" s="44">
        <v>1.2145040647191256E-2</v>
      </c>
      <c r="K23" s="44">
        <v>1.2018952720505729E-2</v>
      </c>
      <c r="L23" s="44">
        <v>5.8229847087258426E-3</v>
      </c>
      <c r="M23" s="45">
        <v>1.1556243773776072E-2</v>
      </c>
      <c r="N23" s="45">
        <v>2.0329267019409927E-3</v>
      </c>
      <c r="O23" s="46"/>
      <c r="P23" s="44">
        <v>9.8419800035920851E-3</v>
      </c>
      <c r="Q23" s="44">
        <v>1.1099025825287961E-2</v>
      </c>
      <c r="R23" s="45">
        <v>1.0470502914440023E-2</v>
      </c>
      <c r="S23" s="45">
        <v>8.8886562478336986E-4</v>
      </c>
      <c r="T23" s="46"/>
      <c r="U23" s="44">
        <v>3.8683000231771536E-3</v>
      </c>
      <c r="V23" s="44">
        <v>3.8493309241576347E-3</v>
      </c>
      <c r="W23" s="44">
        <v>3.9567167893369204E-3</v>
      </c>
      <c r="X23" s="44">
        <v>3.8445279674393894E-3</v>
      </c>
      <c r="Y23" s="44">
        <v>3.8444695653525453E-3</v>
      </c>
      <c r="Z23" s="44">
        <v>3.7974415781371275E-3</v>
      </c>
      <c r="AA23" s="44">
        <v>3.8762818002601646E-3</v>
      </c>
      <c r="AB23" s="44">
        <v>3.630910225551369E-3</v>
      </c>
      <c r="AC23" s="44">
        <v>3.9692701186266124E-3</v>
      </c>
      <c r="AD23" s="44">
        <v>3.8646528371687134E-3</v>
      </c>
      <c r="AE23" s="44">
        <v>3.9441733545425859E-3</v>
      </c>
      <c r="AF23" s="45">
        <v>3.8587341076136562E-3</v>
      </c>
      <c r="AG23" s="45">
        <v>9.2578262585064363E-5</v>
      </c>
      <c r="AH23" s="46"/>
      <c r="AI23" s="45">
        <v>1.2196618289743242E-3</v>
      </c>
      <c r="AJ23" s="46"/>
      <c r="AK23" s="44">
        <v>1.4866604913044937E-3</v>
      </c>
      <c r="AL23" s="44">
        <v>1.4367791777830199E-3</v>
      </c>
      <c r="AM23" s="44">
        <v>1.4512304039165885E-3</v>
      </c>
      <c r="AN23" s="44">
        <v>1.4106497957054247E-3</v>
      </c>
      <c r="AO23" s="44">
        <v>1.3769296919451056E-3</v>
      </c>
      <c r="AP23" s="44">
        <v>1.3655223206340658E-3</v>
      </c>
      <c r="AQ23" s="45">
        <v>1.4212953135481164E-3</v>
      </c>
      <c r="AR23" s="45">
        <v>4.6045039513692798E-5</v>
      </c>
      <c r="AS23" s="46"/>
      <c r="AT23" s="44">
        <v>1.747103960356254E-3</v>
      </c>
      <c r="AU23" s="44">
        <v>1.6943512791587187E-3</v>
      </c>
      <c r="AV23" s="44">
        <v>1.6659277339787992E-3</v>
      </c>
      <c r="AW23" s="44">
        <v>1.6617102531476524E-3</v>
      </c>
      <c r="AX23" s="44">
        <v>1.6147750651264495E-3</v>
      </c>
      <c r="AY23" s="44">
        <v>1.6399216338203407E-3</v>
      </c>
      <c r="AZ23" s="44">
        <v>1.6791301855975792E-3</v>
      </c>
      <c r="BA23" s="44">
        <v>1.6648899741903702E-3</v>
      </c>
      <c r="BB23" s="44">
        <v>1.6721275659271472E-3</v>
      </c>
      <c r="BC23" s="44">
        <v>1.822719661378233E-3</v>
      </c>
      <c r="BD23" s="45">
        <v>1.6862657312681543E-3</v>
      </c>
      <c r="BE23" s="45">
        <v>5.9037995600510716E-5</v>
      </c>
      <c r="BF23" s="46"/>
      <c r="BG23" s="44">
        <v>2.6776549701840878E-3</v>
      </c>
      <c r="BH23" s="44">
        <v>2.6284054047263682E-3</v>
      </c>
      <c r="BI23" s="44">
        <v>2.6768644179688576E-3</v>
      </c>
      <c r="BJ23" s="44">
        <v>2.5097142715318423E-3</v>
      </c>
      <c r="BK23" s="44">
        <v>2.4483954822919125E-3</v>
      </c>
      <c r="BL23" s="45">
        <v>2.5882069093406132E-3</v>
      </c>
      <c r="BM23" s="45">
        <v>1.0390543510769395E-4</v>
      </c>
      <c r="BN23" s="46"/>
      <c r="BO23" s="44">
        <v>2.6984499816519714E-3</v>
      </c>
      <c r="BP23" s="44">
        <v>2.9503656851070236E-3</v>
      </c>
      <c r="BQ23" s="44">
        <v>2.4048180921807365E-3</v>
      </c>
      <c r="BR23" s="44">
        <v>2.2437047613550589E-3</v>
      </c>
      <c r="BS23" s="44">
        <v>2.4842445871156803E-3</v>
      </c>
      <c r="BT23" s="44">
        <v>1.5321142836743436E-3</v>
      </c>
      <c r="BU23" s="44">
        <v>2.6766887902120507E-3</v>
      </c>
      <c r="BV23" s="44">
        <v>2.3426828864593998E-3</v>
      </c>
      <c r="BW23" s="44">
        <v>2.8981227909887874E-3</v>
      </c>
      <c r="BX23" s="44">
        <v>3.0066062190155633E-3</v>
      </c>
      <c r="BY23" s="44">
        <v>3.1203615482051431E-3</v>
      </c>
      <c r="BZ23" s="44">
        <v>3.0270634958801425E-3</v>
      </c>
      <c r="CA23" s="44">
        <v>3.2879445638199856E-3</v>
      </c>
      <c r="CB23" s="44">
        <v>3.1206911732043537E-3</v>
      </c>
      <c r="CC23" s="44">
        <v>2.4564499707919953E-3</v>
      </c>
      <c r="CD23" s="44">
        <v>2.1890016871119948E-3</v>
      </c>
      <c r="CE23" s="44">
        <v>2.5543483008974533E-3</v>
      </c>
      <c r="CF23" s="44">
        <v>2.4641836892935445E-3</v>
      </c>
      <c r="CG23" s="44">
        <v>2.7039956997471498E-3</v>
      </c>
      <c r="CH23" s="44">
        <v>2.3970696750985477E-3</v>
      </c>
      <c r="CI23" s="44">
        <v>2.0395657052188739E-3</v>
      </c>
      <c r="CJ23" s="44">
        <v>1.8900571635615357E-3</v>
      </c>
      <c r="CK23" s="45">
        <v>2.5676604886632429E-3</v>
      </c>
      <c r="CL23" s="45">
        <v>4.3819241999656786E-4</v>
      </c>
      <c r="CM23" s="46"/>
      <c r="CN23" s="44">
        <v>4.3636788603734567E-3</v>
      </c>
      <c r="CO23" s="44">
        <v>2.7252657850745563E-3</v>
      </c>
      <c r="CP23" s="44">
        <v>2.490536213599231E-3</v>
      </c>
      <c r="CQ23" s="44">
        <v>2.3199974242056197E-3</v>
      </c>
      <c r="CR23" s="44">
        <v>3.8764822951740377E-3</v>
      </c>
      <c r="CS23" s="44">
        <v>5.0957053823623647E-3</v>
      </c>
      <c r="CT23" s="44">
        <v>5.4221908301442176E-3</v>
      </c>
      <c r="CU23" s="44">
        <v>4.2613537461223009E-3</v>
      </c>
      <c r="CV23" s="45">
        <v>3.8194013171319731E-3</v>
      </c>
      <c r="CW23" s="45">
        <v>1.1894735679275265E-3</v>
      </c>
      <c r="CX23" s="46"/>
      <c r="CY23" s="45">
        <v>6.817010470062666E-3</v>
      </c>
      <c r="CZ23" s="46"/>
      <c r="DA23" s="45">
        <v>6.3191370283540698E-3</v>
      </c>
      <c r="DB23" s="46"/>
      <c r="DC23" s="105"/>
      <c r="DD23" s="105"/>
      <c r="DE23" s="105"/>
      <c r="DF23" s="105"/>
      <c r="DG23" s="49"/>
      <c r="DH23" s="49"/>
      <c r="DI23" s="46"/>
      <c r="DJ23" s="107"/>
      <c r="DK23" s="107"/>
      <c r="DL23" s="107"/>
      <c r="DM23" s="107"/>
      <c r="DN23" s="107"/>
      <c r="DO23" s="107"/>
      <c r="DP23" s="107"/>
      <c r="DQ23" s="49"/>
      <c r="DR23" s="49"/>
    </row>
    <row r="24" spans="1:122">
      <c r="J24" s="44" t="e">
        <v>#DIV/0!</v>
      </c>
      <c r="K24" s="44"/>
      <c r="L24" s="44"/>
      <c r="M24" s="45"/>
      <c r="N24" s="45"/>
      <c r="O24" s="46"/>
      <c r="Q24" s="44"/>
      <c r="R24" s="45"/>
      <c r="S24" s="45"/>
      <c r="T24" s="46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5"/>
      <c r="AG24" s="45"/>
      <c r="AH24" s="46"/>
      <c r="AI24" s="45"/>
      <c r="AJ24" s="46"/>
      <c r="AK24" s="44"/>
      <c r="AL24" s="44"/>
      <c r="AM24" s="44"/>
      <c r="AN24" s="44"/>
      <c r="AO24" s="44"/>
      <c r="AP24" s="44"/>
      <c r="AQ24" s="45"/>
      <c r="AR24" s="45"/>
      <c r="AS24" s="46"/>
      <c r="AV24" s="44"/>
      <c r="AW24" s="44"/>
      <c r="AX24" s="44"/>
      <c r="AY24" s="44"/>
      <c r="AZ24" s="44"/>
      <c r="BA24" s="44"/>
      <c r="BB24" s="44"/>
      <c r="BC24" s="44"/>
      <c r="BD24" s="45"/>
      <c r="BE24" s="45"/>
      <c r="BF24" s="46"/>
      <c r="BG24" s="44"/>
      <c r="BH24" s="44"/>
      <c r="BI24" s="44"/>
      <c r="BJ24" s="44"/>
      <c r="BK24" s="44"/>
      <c r="BL24" s="45"/>
      <c r="BM24" s="45"/>
      <c r="BN24" s="46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5"/>
      <c r="CL24" s="45"/>
      <c r="CM24" s="46"/>
      <c r="CT24" s="44"/>
      <c r="CV24" s="45"/>
      <c r="CW24" s="45"/>
      <c r="CX24" s="46"/>
      <c r="CZ24" s="46"/>
      <c r="DB24" s="46"/>
      <c r="DC24" s="105"/>
      <c r="DD24" s="105"/>
      <c r="DE24" s="105"/>
      <c r="DF24" s="105"/>
      <c r="DG24" s="49"/>
      <c r="DH24" s="49"/>
      <c r="DI24" s="46"/>
      <c r="DJ24" s="107"/>
      <c r="DK24" s="107"/>
      <c r="DL24" s="107"/>
      <c r="DM24" s="107"/>
      <c r="DN24" s="107"/>
      <c r="DO24" s="107"/>
      <c r="DP24" s="107"/>
      <c r="DQ24" s="49"/>
      <c r="DR24" s="49"/>
    </row>
    <row r="25" spans="1:122">
      <c r="A25" s="39" t="s">
        <v>458</v>
      </c>
      <c r="B25" s="44">
        <v>0.34733283520748398</v>
      </c>
      <c r="C25" s="44">
        <v>0.34944203659427037</v>
      </c>
      <c r="D25" s="44">
        <v>0.35356964042546768</v>
      </c>
      <c r="E25" s="44">
        <v>0.35388509314737321</v>
      </c>
      <c r="F25" s="44">
        <v>0.39360196504952649</v>
      </c>
      <c r="G25" s="44">
        <v>0.39718192008734127</v>
      </c>
      <c r="H25" s="44">
        <v>0.37773425600590033</v>
      </c>
      <c r="I25" s="44">
        <v>0.38622223115993881</v>
      </c>
      <c r="J25" s="44">
        <v>0.35606598721461596</v>
      </c>
      <c r="K25" s="44">
        <v>0.35423378673187589</v>
      </c>
      <c r="L25" s="44">
        <v>0.34192840945366515</v>
      </c>
      <c r="M25" s="45">
        <v>0.36465437827976904</v>
      </c>
      <c r="N25" s="45">
        <v>2.0003445185595076E-2</v>
      </c>
      <c r="O25" s="46"/>
      <c r="P25" s="44">
        <v>0.22676539396704348</v>
      </c>
      <c r="Q25" s="44">
        <v>0.2000984373002217</v>
      </c>
      <c r="R25" s="45">
        <v>0.21343191563363259</v>
      </c>
      <c r="S25" s="45">
        <v>1.8856385892717497E-2</v>
      </c>
      <c r="T25" s="46"/>
      <c r="U25" s="44">
        <v>0.34324762033996875</v>
      </c>
      <c r="V25" s="44">
        <v>0.34673562982407763</v>
      </c>
      <c r="W25" s="44">
        <v>0.34818893156737957</v>
      </c>
      <c r="X25" s="44">
        <v>0.34760495188072721</v>
      </c>
      <c r="Y25" s="44">
        <v>0.3532317711581196</v>
      </c>
      <c r="Z25" s="44">
        <v>0.34538306852598194</v>
      </c>
      <c r="AA25" s="44">
        <v>0.34132292122256452</v>
      </c>
      <c r="AB25" s="44">
        <v>0.34123748965346162</v>
      </c>
      <c r="AC25" s="44">
        <v>0.34879739034895957</v>
      </c>
      <c r="AD25" s="44">
        <v>0.33926209177955285</v>
      </c>
      <c r="AE25" s="44">
        <v>0.3405046490566187</v>
      </c>
      <c r="AF25" s="45">
        <v>0.34504695594158297</v>
      </c>
      <c r="AG25" s="45">
        <v>4.3145357269100404E-3</v>
      </c>
      <c r="AH25" s="46"/>
      <c r="AI25" s="45">
        <v>0</v>
      </c>
      <c r="AJ25" s="46"/>
      <c r="AK25" s="44">
        <v>5.2556476140897528E-2</v>
      </c>
      <c r="AL25" s="44">
        <v>5.2063120495242456E-2</v>
      </c>
      <c r="AM25" s="44">
        <v>5.2990589330923127E-2</v>
      </c>
      <c r="AN25" s="44">
        <v>5.2140543232951336E-2</v>
      </c>
      <c r="AO25" s="44">
        <v>5.508473725197692E-2</v>
      </c>
      <c r="AP25" s="44">
        <v>5.2980364326124449E-2</v>
      </c>
      <c r="AQ25" s="45">
        <v>5.2969305129685972E-2</v>
      </c>
      <c r="AR25" s="45">
        <v>1.1094208429837042E-3</v>
      </c>
      <c r="AS25" s="46"/>
      <c r="AT25" s="44">
        <v>6.4348671988326805E-2</v>
      </c>
      <c r="AU25" s="44">
        <v>6.4326656390438691E-2</v>
      </c>
      <c r="AV25" s="44">
        <v>6.9498583864793934E-2</v>
      </c>
      <c r="AW25" s="44">
        <v>6.662758375674882E-2</v>
      </c>
      <c r="AX25" s="44">
        <v>6.9371832575351927E-2</v>
      </c>
      <c r="AY25" s="44">
        <v>6.8524285043438007E-2</v>
      </c>
      <c r="AZ25" s="44">
        <v>6.8810255584245486E-2</v>
      </c>
      <c r="BA25" s="44">
        <v>6.9516133917464348E-2</v>
      </c>
      <c r="BB25" s="44">
        <v>6.8420102511737205E-2</v>
      </c>
      <c r="BC25" s="44">
        <v>6.9106407144884807E-2</v>
      </c>
      <c r="BD25" s="45">
        <v>6.7855051277743009E-2</v>
      </c>
      <c r="BE25" s="45">
        <v>2.034628730154516E-3</v>
      </c>
      <c r="BF25" s="46"/>
      <c r="BG25" s="44">
        <v>4.5449587944855686E-2</v>
      </c>
      <c r="BH25" s="44">
        <v>4.385569777126979E-2</v>
      </c>
      <c r="BI25" s="44">
        <v>4.7562958385969967E-2</v>
      </c>
      <c r="BJ25" s="44">
        <v>4.5511222331630484E-2</v>
      </c>
      <c r="BK25" s="44">
        <v>4.4877332055301263E-2</v>
      </c>
      <c r="BL25" s="45">
        <v>4.5451359697805435E-2</v>
      </c>
      <c r="BM25" s="45">
        <v>1.3544445736213702E-3</v>
      </c>
      <c r="BN25" s="46"/>
      <c r="BO25" s="44">
        <v>3.5090794807335193E-2</v>
      </c>
      <c r="BP25" s="44">
        <v>2.1861016937353511E-2</v>
      </c>
      <c r="BQ25" s="44">
        <v>2.8112512756402808E-2</v>
      </c>
      <c r="BR25" s="44">
        <v>2.5724835541807677E-2</v>
      </c>
      <c r="BS25" s="44">
        <v>3.3390978162334294E-2</v>
      </c>
      <c r="BT25" s="44">
        <v>3.7772034254184426E-2</v>
      </c>
      <c r="BU25" s="44">
        <v>3.655601787965234E-2</v>
      </c>
      <c r="BV25" s="44">
        <v>3.9093145566855246E-2</v>
      </c>
      <c r="BW25" s="44">
        <v>4.0557128697190949E-2</v>
      </c>
      <c r="BX25" s="44">
        <v>3.7138063292778786E-2</v>
      </c>
      <c r="BY25" s="44">
        <v>3.28240020316228E-2</v>
      </c>
      <c r="BZ25" s="44">
        <v>3.0765643145442445E-2</v>
      </c>
      <c r="CA25" s="44">
        <v>3.1604971346450836E-2</v>
      </c>
      <c r="CB25" s="44">
        <v>2.844141079416013E-2</v>
      </c>
      <c r="CC25" s="44">
        <v>3.265652649583458E-2</v>
      </c>
      <c r="CD25" s="44">
        <v>3.0396298732837397E-2</v>
      </c>
      <c r="CE25" s="44">
        <v>2.7756145859468555E-2</v>
      </c>
      <c r="CF25" s="44">
        <v>3.1626094405944209E-2</v>
      </c>
      <c r="CG25" s="44">
        <v>4.5170367749617454E-2</v>
      </c>
      <c r="CH25" s="44">
        <v>4.1086392965296481E-2</v>
      </c>
      <c r="CI25" s="44">
        <v>4.3434528052836041E-2</v>
      </c>
      <c r="CJ25" s="44">
        <v>3.9690703230652179E-2</v>
      </c>
      <c r="CK25" s="45">
        <v>3.4124982395729919E-2</v>
      </c>
      <c r="CL25" s="45">
        <v>5.9981630980594303E-3</v>
      </c>
      <c r="CM25" s="46"/>
      <c r="CN25" s="44">
        <v>9.2943299247710956E-2</v>
      </c>
      <c r="CO25" s="44">
        <v>7.8465101681708838E-2</v>
      </c>
      <c r="CP25" s="44">
        <v>9.3532904725071878E-2</v>
      </c>
      <c r="CQ25" s="44">
        <v>9.2673411248663976E-2</v>
      </c>
      <c r="CR25" s="44">
        <v>9.784306658691895E-2</v>
      </c>
      <c r="CS25" s="44">
        <v>0.10333708901676816</v>
      </c>
      <c r="CT25" s="44">
        <v>0.10719297442694542</v>
      </c>
      <c r="CU25" s="44">
        <v>8.8157713749438149E-2</v>
      </c>
      <c r="CV25" s="45">
        <v>9.4268195085403281E-2</v>
      </c>
      <c r="CW25" s="45">
        <v>8.8961431778204949E-3</v>
      </c>
      <c r="CX25" s="46"/>
      <c r="CY25" s="45">
        <v>8.4970525946764852E-2</v>
      </c>
      <c r="CZ25" s="46"/>
      <c r="DA25" s="45">
        <v>0.12259253903777556</v>
      </c>
      <c r="DB25" s="46"/>
      <c r="DC25" s="105">
        <v>2.46E-2</v>
      </c>
      <c r="DD25" s="105">
        <v>4.1500000000000002E-2</v>
      </c>
      <c r="DE25" s="105">
        <v>1.01E-2</v>
      </c>
      <c r="DF25" s="105">
        <v>2.3300000000000001E-2</v>
      </c>
      <c r="DG25" s="49">
        <v>2.4875000000000001E-2</v>
      </c>
      <c r="DH25" s="49">
        <v>1.2874360825558167E-2</v>
      </c>
      <c r="DI25" s="46"/>
      <c r="DJ25" s="107">
        <v>0.16037225920350995</v>
      </c>
      <c r="DK25" s="107">
        <v>0.14969710024898575</v>
      </c>
      <c r="DL25" s="107">
        <v>0.14464142742717723</v>
      </c>
      <c r="DM25" s="107">
        <v>0.16424882825526677</v>
      </c>
      <c r="DN25" s="107">
        <v>0.14315337040313203</v>
      </c>
      <c r="DO25" s="107">
        <v>0.15323170481153259</v>
      </c>
      <c r="DP25" s="107">
        <v>0.15155011143231611</v>
      </c>
      <c r="DQ25" s="49">
        <v>0.15241354311170291</v>
      </c>
      <c r="DR25" s="49">
        <v>7.728364226709584E-3</v>
      </c>
    </row>
    <row r="26" spans="1:122">
      <c r="A26" s="39" t="s">
        <v>459</v>
      </c>
      <c r="B26" s="44">
        <v>2.8442372435539567E-2</v>
      </c>
      <c r="C26" s="44">
        <v>2.8929149645345431E-2</v>
      </c>
      <c r="D26" s="44">
        <v>2.904157858123816E-2</v>
      </c>
      <c r="E26" s="44">
        <v>2.9067929084285706E-2</v>
      </c>
      <c r="F26" s="44">
        <v>2.9520828881060026E-2</v>
      </c>
      <c r="G26" s="44">
        <v>2.9398807401089574E-2</v>
      </c>
      <c r="H26" s="44">
        <v>2.7169213502733811E-2</v>
      </c>
      <c r="I26" s="44">
        <v>2.633208599610792E-2</v>
      </c>
      <c r="J26" s="44">
        <v>2.8531176608771559E-2</v>
      </c>
      <c r="K26" s="44">
        <v>2.8580652730422779E-2</v>
      </c>
      <c r="L26" s="44">
        <v>2.8581384678447893E-2</v>
      </c>
      <c r="M26" s="45">
        <v>2.850865268591295E-2</v>
      </c>
      <c r="N26" s="45">
        <v>9.5589790710059487E-4</v>
      </c>
      <c r="O26" s="46"/>
      <c r="P26" s="44">
        <v>6.181825324933822E-2</v>
      </c>
      <c r="Q26" s="44">
        <v>9.6493689340157812E-2</v>
      </c>
      <c r="R26" s="45">
        <v>7.9155971294748023E-2</v>
      </c>
      <c r="S26" s="45">
        <v>2.4519236000419217E-2</v>
      </c>
      <c r="T26" s="46"/>
      <c r="U26" s="44">
        <v>2.4680257052058726E-2</v>
      </c>
      <c r="V26" s="44">
        <v>2.47938341891344E-2</v>
      </c>
      <c r="W26" s="44">
        <v>2.4975879837362307E-2</v>
      </c>
      <c r="X26" s="44">
        <v>2.4875054445492279E-2</v>
      </c>
      <c r="Y26" s="44">
        <v>2.4943018120012355E-2</v>
      </c>
      <c r="Z26" s="44">
        <v>2.4684217598972869E-2</v>
      </c>
      <c r="AA26" s="44">
        <v>2.3884256000833059E-2</v>
      </c>
      <c r="AB26" s="44">
        <v>2.4960687102851497E-2</v>
      </c>
      <c r="AC26" s="44">
        <v>2.4700122751927581E-2</v>
      </c>
      <c r="AD26" s="44">
        <v>2.3774173610427708E-2</v>
      </c>
      <c r="AE26" s="44">
        <v>2.3882107291323392E-2</v>
      </c>
      <c r="AF26" s="45">
        <v>2.4559418909126926E-2</v>
      </c>
      <c r="AG26" s="45">
        <v>4.7088861088172908E-4</v>
      </c>
      <c r="AH26" s="46"/>
      <c r="AI26" s="45">
        <v>3.4413902716715338E-4</v>
      </c>
      <c r="AJ26" s="46"/>
      <c r="AK26" s="44">
        <v>1.3893111373485407</v>
      </c>
      <c r="AL26" s="44">
        <v>1.382515815022668</v>
      </c>
      <c r="AM26" s="44">
        <v>1.3877766276669938</v>
      </c>
      <c r="AN26" s="44">
        <v>1.3984434767656637</v>
      </c>
      <c r="AO26" s="44">
        <v>1.3936595826068747</v>
      </c>
      <c r="AP26" s="44">
        <v>1.3987457517870518</v>
      </c>
      <c r="AQ26" s="45">
        <v>1.3917420651996322</v>
      </c>
      <c r="AR26" s="45">
        <v>6.393672077446933E-3</v>
      </c>
      <c r="AS26" s="46"/>
      <c r="AT26" s="44">
        <v>1.6673211280110258</v>
      </c>
      <c r="AU26" s="44">
        <v>1.6685986734445661</v>
      </c>
      <c r="AV26" s="44">
        <v>1.660298773907845</v>
      </c>
      <c r="AW26" s="44">
        <v>1.6648632713067268</v>
      </c>
      <c r="AX26" s="44">
        <v>1.6627054112247133</v>
      </c>
      <c r="AY26" s="44">
        <v>1.6596710325730157</v>
      </c>
      <c r="AZ26" s="44">
        <v>1.6549331153523965</v>
      </c>
      <c r="BA26" s="44">
        <v>1.6531345237816868</v>
      </c>
      <c r="BB26" s="44">
        <v>1.6491447604751428</v>
      </c>
      <c r="BC26" s="44">
        <v>1.6497368161932364</v>
      </c>
      <c r="BD26" s="45">
        <v>1.6590407506270353</v>
      </c>
      <c r="BE26" s="45">
        <v>7.0354649266589162E-3</v>
      </c>
      <c r="BF26" s="46"/>
      <c r="BG26" s="44">
        <v>0.88222998468867009</v>
      </c>
      <c r="BH26" s="44">
        <v>0.91047515103396814</v>
      </c>
      <c r="BI26" s="44">
        <v>0.89942501829468979</v>
      </c>
      <c r="BJ26" s="44">
        <v>0.82448033561411826</v>
      </c>
      <c r="BK26" s="44">
        <v>0.80252685061675566</v>
      </c>
      <c r="BL26" s="45">
        <v>0.86382746804964028</v>
      </c>
      <c r="BM26" s="45">
        <v>4.7664995170607988E-2</v>
      </c>
      <c r="BN26" s="46"/>
      <c r="BO26" s="44">
        <v>1.0746869008448339</v>
      </c>
      <c r="BP26" s="44">
        <v>1.1638408692661595</v>
      </c>
      <c r="BQ26" s="44">
        <v>1.0938618791434136</v>
      </c>
      <c r="BR26" s="44">
        <v>1.097361416021803</v>
      </c>
      <c r="BS26" s="44">
        <v>1.0829807735479529</v>
      </c>
      <c r="BT26" s="44">
        <v>0.95573467148434477</v>
      </c>
      <c r="BU26" s="44">
        <v>1.0217147347627675</v>
      </c>
      <c r="BV26" s="44">
        <v>1.0127020163017146</v>
      </c>
      <c r="BW26" s="44">
        <v>0.9712755405092407</v>
      </c>
      <c r="BX26" s="44">
        <v>1.0591059936056955</v>
      </c>
      <c r="BY26" s="44">
        <v>1.1084922936986417</v>
      </c>
      <c r="BZ26" s="44">
        <v>1.0942588309229828</v>
      </c>
      <c r="CA26" s="44">
        <v>1.0880693453092978</v>
      </c>
      <c r="CB26" s="44">
        <v>1.111334023392351</v>
      </c>
      <c r="CC26" s="44">
        <v>1.0113396768862211</v>
      </c>
      <c r="CD26" s="44">
        <v>1.0809781967774537</v>
      </c>
      <c r="CE26" s="44">
        <v>1.0468874795216243</v>
      </c>
      <c r="CF26" s="44">
        <v>1.0289856082873703</v>
      </c>
      <c r="CG26" s="44">
        <v>0.95098855080405198</v>
      </c>
      <c r="CH26" s="44">
        <v>0.97536421119446104</v>
      </c>
      <c r="CI26" s="44">
        <v>0.95916566621634902</v>
      </c>
      <c r="CJ26" s="44">
        <v>0.95580040783015019</v>
      </c>
      <c r="CK26" s="45">
        <v>1.0429513221058584</v>
      </c>
      <c r="CL26" s="45">
        <v>6.2137921861157935E-2</v>
      </c>
      <c r="CM26" s="46"/>
      <c r="CN26" s="44">
        <v>0.24646598198263328</v>
      </c>
      <c r="CO26" s="44">
        <v>0.17554265414960429</v>
      </c>
      <c r="CP26" s="44">
        <v>0.21290283577878671</v>
      </c>
      <c r="CQ26" s="44">
        <v>0.22081160959455559</v>
      </c>
      <c r="CR26" s="44">
        <v>0.23797492991081712</v>
      </c>
      <c r="CS26" s="44">
        <v>0.25751776802048337</v>
      </c>
      <c r="CT26" s="44">
        <v>0.27530806488371856</v>
      </c>
      <c r="CU26" s="44">
        <v>0.19758580052785243</v>
      </c>
      <c r="CV26" s="45">
        <v>0.22801370560605641</v>
      </c>
      <c r="CW26" s="45">
        <v>3.2746288413139917E-2</v>
      </c>
      <c r="CX26" s="46"/>
      <c r="CY26" s="45">
        <v>0.18819361213627092</v>
      </c>
      <c r="CZ26" s="46"/>
      <c r="DA26" s="45">
        <v>0.3001657445293659</v>
      </c>
      <c r="DB26" s="46"/>
      <c r="DC26" s="105">
        <v>0.87839999999999996</v>
      </c>
      <c r="DD26" s="105">
        <v>0.81420000000000003</v>
      </c>
      <c r="DE26" s="105">
        <v>0.82679999999999998</v>
      </c>
      <c r="DF26" s="105">
        <v>0.83460000000000001</v>
      </c>
      <c r="DG26" s="49">
        <v>0.83850000000000002</v>
      </c>
      <c r="DH26" s="49">
        <v>2.7896236305279581E-2</v>
      </c>
      <c r="DI26" s="46"/>
      <c r="DJ26" s="107">
        <v>0.10165244230166018</v>
      </c>
      <c r="DK26" s="107">
        <v>0.10000745128637166</v>
      </c>
      <c r="DL26" s="107">
        <v>0.10017719651509696</v>
      </c>
      <c r="DM26" s="107">
        <v>0.10305666391725839</v>
      </c>
      <c r="DN26" s="107">
        <v>0.1011360828036604</v>
      </c>
      <c r="DO26" s="107">
        <v>0.10360462812206517</v>
      </c>
      <c r="DP26" s="107">
        <v>0.10493379853953085</v>
      </c>
      <c r="DQ26" s="49">
        <v>0.10208118049794909</v>
      </c>
      <c r="DR26" s="49">
        <v>1.8444703033004657E-3</v>
      </c>
    </row>
    <row r="27" spans="1:122">
      <c r="A27" s="39" t="s">
        <v>305</v>
      </c>
      <c r="B27" s="44">
        <v>1.4538577197046045</v>
      </c>
      <c r="C27" s="44">
        <v>1.4512138880111325</v>
      </c>
      <c r="D27" s="44">
        <v>1.4474634725077806</v>
      </c>
      <c r="E27" s="44">
        <v>1.4464386942101986</v>
      </c>
      <c r="F27" s="44">
        <v>1.4059295208391727</v>
      </c>
      <c r="G27" s="44">
        <v>1.395530914905988</v>
      </c>
      <c r="H27" s="44">
        <v>1.415644045171393</v>
      </c>
      <c r="I27" s="44">
        <v>1.4222855102603842</v>
      </c>
      <c r="J27" s="44">
        <v>1.4424457920119542</v>
      </c>
      <c r="K27" s="44">
        <v>1.4452117577888413</v>
      </c>
      <c r="L27" s="44">
        <v>1.4653078222743012</v>
      </c>
      <c r="M27" s="45">
        <v>1.4355753761532499</v>
      </c>
      <c r="N27" s="45">
        <v>2.2177782969640562E-2</v>
      </c>
      <c r="O27" s="46"/>
      <c r="P27" s="44">
        <v>1.4758959795929587</v>
      </c>
      <c r="Q27" s="44">
        <v>1.4833315756244803</v>
      </c>
      <c r="R27" s="45">
        <v>1.4796137776087195</v>
      </c>
      <c r="S27" s="45">
        <v>5.257760376052671E-3</v>
      </c>
      <c r="T27" s="46"/>
      <c r="U27" s="44">
        <v>1.4630833270068626</v>
      </c>
      <c r="V27" s="44">
        <v>1.4596088398719567</v>
      </c>
      <c r="W27" s="44">
        <v>1.4579053220341287</v>
      </c>
      <c r="X27" s="44">
        <v>1.4584514766917904</v>
      </c>
      <c r="Y27" s="44">
        <v>1.452119893807432</v>
      </c>
      <c r="Z27" s="44">
        <v>1.4613943873717077</v>
      </c>
      <c r="AA27" s="44">
        <v>1.4643027771647137</v>
      </c>
      <c r="AB27" s="44">
        <v>1.4650222617034068</v>
      </c>
      <c r="AC27" s="44">
        <v>1.4555799693678799</v>
      </c>
      <c r="AD27" s="44">
        <v>1.4706476571541622</v>
      </c>
      <c r="AE27" s="44">
        <v>1.4676974339758282</v>
      </c>
      <c r="AF27" s="45">
        <v>1.4614375769227153</v>
      </c>
      <c r="AG27" s="45">
        <v>5.4189460928001807E-3</v>
      </c>
      <c r="AH27" s="46"/>
      <c r="AI27" s="45">
        <v>0.15861355136796379</v>
      </c>
      <c r="AJ27" s="46"/>
      <c r="AK27" s="44">
        <v>0.53792009194022083</v>
      </c>
      <c r="AL27" s="44">
        <v>0.54490326580323967</v>
      </c>
      <c r="AM27" s="44">
        <v>0.53883675042832668</v>
      </c>
      <c r="AN27" s="44">
        <v>0.52945845808085257</v>
      </c>
      <c r="AO27" s="44">
        <v>0.53120517507574139</v>
      </c>
      <c r="AP27" s="44">
        <v>0.52829384219036202</v>
      </c>
      <c r="AQ27" s="45">
        <v>0.53510293058645719</v>
      </c>
      <c r="AR27" s="45">
        <v>6.5013941849370194E-3</v>
      </c>
      <c r="AS27" s="46"/>
      <c r="AT27" s="44">
        <v>0.25425005998305072</v>
      </c>
      <c r="AU27" s="44">
        <v>0.25296333601176152</v>
      </c>
      <c r="AV27" s="44">
        <v>0.25582161610623166</v>
      </c>
      <c r="AW27" s="44">
        <v>0.25419156410849614</v>
      </c>
      <c r="AX27" s="44">
        <v>0.25351132872898019</v>
      </c>
      <c r="AY27" s="44">
        <v>0.25738013643523461</v>
      </c>
      <c r="AZ27" s="44">
        <v>0.26180773313736677</v>
      </c>
      <c r="BA27" s="44">
        <v>0.26286384497104626</v>
      </c>
      <c r="BB27" s="44">
        <v>0.26784048048278758</v>
      </c>
      <c r="BC27" s="44">
        <v>0.26667366087943672</v>
      </c>
      <c r="BD27" s="45">
        <v>0.25873037608443916</v>
      </c>
      <c r="BE27" s="45">
        <v>5.6184295125933726E-3</v>
      </c>
      <c r="BF27" s="46"/>
      <c r="BG27" s="44">
        <v>1.0676949136061054</v>
      </c>
      <c r="BH27" s="44">
        <v>1.0410117573006807</v>
      </c>
      <c r="BI27" s="44">
        <v>1.0486565502025746</v>
      </c>
      <c r="BJ27" s="44">
        <v>1.1255886868715941</v>
      </c>
      <c r="BK27" s="44">
        <v>1.1481828410597241</v>
      </c>
      <c r="BL27" s="45">
        <v>1.0862269498081356</v>
      </c>
      <c r="BM27" s="45">
        <v>4.7925107540913774E-2</v>
      </c>
      <c r="BN27" s="46"/>
      <c r="BO27" s="44">
        <v>0.88589830747275244</v>
      </c>
      <c r="BP27" s="44">
        <v>0.81024741241743747</v>
      </c>
      <c r="BQ27" s="44">
        <v>0.87374326679582737</v>
      </c>
      <c r="BR27" s="44">
        <v>0.87210973832080596</v>
      </c>
      <c r="BS27" s="44">
        <v>0.87917861926442564</v>
      </c>
      <c r="BT27" s="44">
        <v>1.0013955732604491</v>
      </c>
      <c r="BU27" s="44">
        <v>0.93658004467410472</v>
      </c>
      <c r="BV27" s="44">
        <v>0.94347295966479749</v>
      </c>
      <c r="BW27" s="44">
        <v>0.98377272299114205</v>
      </c>
      <c r="BX27" s="44">
        <v>0.89951843670545462</v>
      </c>
      <c r="BY27" s="44">
        <v>0.85458367449879502</v>
      </c>
      <c r="BZ27" s="44">
        <v>0.87081116652382373</v>
      </c>
      <c r="CA27" s="44">
        <v>0.87617479039380852</v>
      </c>
      <c r="CB27" s="44">
        <v>0.85606963613329201</v>
      </c>
      <c r="CC27" s="44">
        <v>0.95128898099681225</v>
      </c>
      <c r="CD27" s="44">
        <v>0.88391435719146905</v>
      </c>
      <c r="CE27" s="44">
        <v>0.92141572979040964</v>
      </c>
      <c r="CF27" s="44">
        <v>0.93380536431026451</v>
      </c>
      <c r="CG27" s="44">
        <v>0.99876685444092106</v>
      </c>
      <c r="CH27" s="44">
        <v>0.97855069218338742</v>
      </c>
      <c r="CI27" s="44">
        <v>0.99242524819825972</v>
      </c>
      <c r="CJ27" s="44">
        <v>0.99939792583216858</v>
      </c>
      <c r="CK27" s="45">
        <v>0.91832370463911839</v>
      </c>
      <c r="CL27" s="45">
        <v>5.671400593485694E-2</v>
      </c>
      <c r="CM27" s="46"/>
      <c r="CN27" s="44">
        <v>1.6406295878891184</v>
      </c>
      <c r="CO27" s="44">
        <v>1.7289212910868486</v>
      </c>
      <c r="CP27" s="44">
        <v>1.6753712963597167</v>
      </c>
      <c r="CQ27" s="44">
        <v>1.6691103321343117</v>
      </c>
      <c r="CR27" s="44">
        <v>1.6418316629760275</v>
      </c>
      <c r="CS27" s="44">
        <v>1.614607958567337</v>
      </c>
      <c r="CT27" s="44">
        <v>1.5930449245355121</v>
      </c>
      <c r="CU27" s="44">
        <v>1.6966248321109596</v>
      </c>
      <c r="CV27" s="45">
        <v>1.6575177357074788</v>
      </c>
      <c r="CW27" s="45">
        <v>4.4094420442157514E-2</v>
      </c>
      <c r="CX27" s="46"/>
      <c r="CY27" s="45">
        <v>1.7137982978932045</v>
      </c>
      <c r="CZ27" s="46"/>
      <c r="DA27" s="45">
        <v>1.5544700514210681</v>
      </c>
      <c r="DB27" s="46"/>
      <c r="DC27" s="105">
        <v>1.0921000000000001</v>
      </c>
      <c r="DD27" s="105">
        <v>1.1368</v>
      </c>
      <c r="DE27" s="105">
        <v>1.1559999999999999</v>
      </c>
      <c r="DF27" s="105">
        <v>1.1368</v>
      </c>
      <c r="DG27" s="49">
        <v>1.130425</v>
      </c>
      <c r="DH27" s="49">
        <v>2.7105765069445967E-2</v>
      </c>
      <c r="DI27" s="46"/>
      <c r="DJ27" s="107">
        <v>1.6383200310196513</v>
      </c>
      <c r="DK27" s="107">
        <v>1.6524419183566006</v>
      </c>
      <c r="DL27" s="107">
        <v>1.6547720045885641</v>
      </c>
      <c r="DM27" s="107">
        <v>1.6362940382773954</v>
      </c>
      <c r="DN27" s="107">
        <v>1.6603606515372975</v>
      </c>
      <c r="DO27" s="107">
        <v>1.6378342863446325</v>
      </c>
      <c r="DP27" s="107">
        <v>1.6451279763088964</v>
      </c>
      <c r="DQ27" s="49">
        <v>1.6464501294904339</v>
      </c>
      <c r="DR27" s="49">
        <v>9.5208831400817751E-3</v>
      </c>
    </row>
    <row r="28" spans="1:122">
      <c r="A28" s="39" t="s">
        <v>460</v>
      </c>
      <c r="B28" s="44">
        <v>1.0656386035021668E-2</v>
      </c>
      <c r="C28" s="44">
        <v>1.061408475945083E-2</v>
      </c>
      <c r="D28" s="44">
        <v>1.0560620289090748E-2</v>
      </c>
      <c r="E28" s="44">
        <v>1.0647216835572867E-2</v>
      </c>
      <c r="F28" s="44">
        <v>1.0815877331357105E-2</v>
      </c>
      <c r="G28" s="44">
        <v>1.1792185412283848E-2</v>
      </c>
      <c r="H28" s="44">
        <v>1.1201881229214873E-2</v>
      </c>
      <c r="I28" s="44">
        <v>1.0494293193095965E-2</v>
      </c>
      <c r="J28" s="44">
        <v>1.0756576558021379E-2</v>
      </c>
      <c r="K28" s="44">
        <v>1.0578571747308198E-2</v>
      </c>
      <c r="L28" s="44">
        <v>1.0601511445546141E-2</v>
      </c>
      <c r="M28" s="45">
        <v>1.0792654985087601E-2</v>
      </c>
      <c r="N28" s="45">
        <v>3.8277986834251495E-4</v>
      </c>
      <c r="O28" s="46"/>
      <c r="P28" s="44">
        <v>1.167390185424479E-2</v>
      </c>
      <c r="Q28" s="44">
        <v>9.2782204569325424E-3</v>
      </c>
      <c r="R28" s="45">
        <v>1.0476061155588665E-2</v>
      </c>
      <c r="S28" s="45">
        <v>1.694002561601954E-3</v>
      </c>
      <c r="T28" s="46"/>
      <c r="U28" s="44">
        <v>1.0372618147781797E-2</v>
      </c>
      <c r="V28" s="44">
        <v>1.0469632357214998E-2</v>
      </c>
      <c r="W28" s="44">
        <v>1.0547506322519176E-2</v>
      </c>
      <c r="X28" s="44">
        <v>1.0285383216951369E-2</v>
      </c>
      <c r="Y28" s="44">
        <v>1.0302976317319161E-2</v>
      </c>
      <c r="Z28" s="44">
        <v>1.0482517913224467E-2</v>
      </c>
      <c r="AA28" s="44">
        <v>1.0633373801612332E-2</v>
      </c>
      <c r="AB28" s="44">
        <v>1.0563000710295171E-2</v>
      </c>
      <c r="AC28" s="44">
        <v>1.0507022932705284E-2</v>
      </c>
      <c r="AD28" s="44">
        <v>1.0336925846070306E-2</v>
      </c>
      <c r="AE28" s="44">
        <v>1.046555314928755E-2</v>
      </c>
      <c r="AF28" s="45">
        <v>1.0451500974089235E-2</v>
      </c>
      <c r="AG28" s="45">
        <v>1.1327070924476416E-4</v>
      </c>
      <c r="AH28" s="46"/>
      <c r="AI28" s="45">
        <v>3.343913621042117E-3</v>
      </c>
      <c r="AJ28" s="46"/>
      <c r="AK28" s="44">
        <v>2.1127999405187942E-3</v>
      </c>
      <c r="AL28" s="44">
        <v>2.13927124922701E-3</v>
      </c>
      <c r="AM28" s="44">
        <v>2.1061645673247707E-3</v>
      </c>
      <c r="AN28" s="44">
        <v>2.0984326971613169E-3</v>
      </c>
      <c r="AO28" s="44">
        <v>2.1175562498983278E-3</v>
      </c>
      <c r="AP28" s="44">
        <v>2.0766906200285506E-3</v>
      </c>
      <c r="AQ28" s="45">
        <v>2.1084858873597948E-3</v>
      </c>
      <c r="AR28" s="45">
        <v>2.0813530315982173E-5</v>
      </c>
      <c r="AS28" s="46"/>
      <c r="AT28" s="44">
        <v>1.3627798004455308E-3</v>
      </c>
      <c r="AU28" s="44">
        <v>1.3753333173874595E-3</v>
      </c>
      <c r="AV28" s="44">
        <v>1.3733420825625658E-3</v>
      </c>
      <c r="AW28" s="44">
        <v>1.36914300938651E-3</v>
      </c>
      <c r="AX28" s="44">
        <v>1.4028215671084596E-3</v>
      </c>
      <c r="AY28" s="44">
        <v>1.3621373275924391E-3</v>
      </c>
      <c r="AZ28" s="44">
        <v>1.3958493602251843E-3</v>
      </c>
      <c r="BA28" s="44">
        <v>1.3190419521109922E-3</v>
      </c>
      <c r="BB28" s="44">
        <v>1.3604751264086569E-3</v>
      </c>
      <c r="BC28" s="44">
        <v>1.367694366897319E-3</v>
      </c>
      <c r="BD28" s="45">
        <v>1.3688617910125116E-3</v>
      </c>
      <c r="BE28" s="45">
        <v>2.2557463466112731E-5</v>
      </c>
      <c r="BF28" s="46"/>
      <c r="BG28" s="44">
        <v>3.3960381708065114E-3</v>
      </c>
      <c r="BH28" s="44">
        <v>3.3777351444497978E-3</v>
      </c>
      <c r="BI28" s="44">
        <v>3.338959769709886E-3</v>
      </c>
      <c r="BJ28" s="44">
        <v>3.3626641165540772E-3</v>
      </c>
      <c r="BK28" s="44">
        <v>3.3432251692434179E-3</v>
      </c>
      <c r="BL28" s="45">
        <v>3.3637244741527377E-3</v>
      </c>
      <c r="BM28" s="45">
        <v>2.3849058261014877E-5</v>
      </c>
      <c r="BN28" s="46"/>
      <c r="BO28" s="44">
        <v>2.6922301729768562E-3</v>
      </c>
      <c r="BP28" s="44">
        <v>2.6048880528448649E-3</v>
      </c>
      <c r="BQ28" s="44">
        <v>2.7802807717005711E-3</v>
      </c>
      <c r="BR28" s="44">
        <v>3.0382332206117199E-3</v>
      </c>
      <c r="BS28" s="44">
        <v>2.7760556474167178E-3</v>
      </c>
      <c r="BT28" s="44">
        <v>2.9495466486938932E-3</v>
      </c>
      <c r="BU28" s="44">
        <v>3.1009585869489378E-3</v>
      </c>
      <c r="BV28" s="44">
        <v>2.9361814208510853E-3</v>
      </c>
      <c r="BW28" s="44">
        <v>2.7016627511703092E-3</v>
      </c>
      <c r="BX28" s="44">
        <v>2.7728786746658482E-3</v>
      </c>
      <c r="BY28" s="44">
        <v>2.7263211135576245E-3</v>
      </c>
      <c r="BZ28" s="44">
        <v>2.6793245919327748E-3</v>
      </c>
      <c r="CA28" s="44">
        <v>2.7112549052549263E-3</v>
      </c>
      <c r="CB28" s="44">
        <v>2.730416248636406E-3</v>
      </c>
      <c r="CC28" s="44">
        <v>3.0517705590503048E-3</v>
      </c>
      <c r="CD28" s="44">
        <v>2.7739606969160724E-3</v>
      </c>
      <c r="CE28" s="44">
        <v>2.7439659108187491E-3</v>
      </c>
      <c r="CF28" s="44">
        <v>3.0725861313631178E-3</v>
      </c>
      <c r="CG28" s="44">
        <v>2.7744252326388445E-3</v>
      </c>
      <c r="CH28" s="44">
        <v>3.0315843834679557E-3</v>
      </c>
      <c r="CI28" s="44">
        <v>3.0811728386936138E-3</v>
      </c>
      <c r="CJ28" s="44">
        <v>3.0264322343351532E-3</v>
      </c>
      <c r="CK28" s="45">
        <v>2.8525513997521065E-3</v>
      </c>
      <c r="CL28" s="45">
        <v>1.6144713312721804E-4</v>
      </c>
      <c r="CM28" s="46"/>
      <c r="CN28" s="44">
        <v>3.2012352665866284E-3</v>
      </c>
      <c r="CO28" s="44">
        <v>2.6763751447312243E-3</v>
      </c>
      <c r="CP28" s="44">
        <v>3.0286164550342252E-3</v>
      </c>
      <c r="CQ28" s="44">
        <v>2.9078792364292377E-3</v>
      </c>
      <c r="CR28" s="44">
        <v>3.3145399763270253E-3</v>
      </c>
      <c r="CS28" s="44">
        <v>3.4586575040651676E-3</v>
      </c>
      <c r="CT28" s="44">
        <v>3.4141239069093304E-3</v>
      </c>
      <c r="CU28" s="44">
        <v>2.8771646827539517E-3</v>
      </c>
      <c r="CV28" s="45">
        <v>3.1098240216045989E-3</v>
      </c>
      <c r="CW28" s="45">
        <v>2.8130626889925366E-4</v>
      </c>
      <c r="CX28" s="46"/>
      <c r="CY28" s="45">
        <v>2.862827894999349E-3</v>
      </c>
      <c r="CZ28" s="46"/>
      <c r="DA28" s="45">
        <v>3.5361790139192039E-3</v>
      </c>
      <c r="DB28" s="46"/>
      <c r="DC28" s="105">
        <v>2.7000000000000001E-3</v>
      </c>
      <c r="DD28" s="105">
        <v>5.0000000000000001E-3</v>
      </c>
      <c r="DE28" s="105">
        <v>5.4000000000000003E-3</v>
      </c>
      <c r="DF28" s="105">
        <v>3.0000000000000001E-3</v>
      </c>
      <c r="DG28" s="49">
        <v>4.0249999999999999E-3</v>
      </c>
      <c r="DH28" s="49">
        <v>1.3720422734012244E-3</v>
      </c>
      <c r="DI28" s="46"/>
      <c r="DJ28" s="107">
        <v>8.3355228783979132E-3</v>
      </c>
      <c r="DK28" s="107">
        <v>7.7927207232600304E-3</v>
      </c>
      <c r="DL28" s="107">
        <v>8.1378393152648828E-3</v>
      </c>
      <c r="DM28" s="107">
        <v>7.8740559659493704E-3</v>
      </c>
      <c r="DN28" s="107">
        <v>7.1410555636032911E-3</v>
      </c>
      <c r="DO28" s="107">
        <v>8.4453414226526042E-3</v>
      </c>
      <c r="DP28" s="107">
        <v>6.7777443529751791E-3</v>
      </c>
      <c r="DQ28" s="49">
        <v>7.7863257460147519E-3</v>
      </c>
      <c r="DR28" s="49">
        <v>6.1925068477394643E-4</v>
      </c>
    </row>
    <row r="29" spans="1:122">
      <c r="J29" s="44"/>
      <c r="K29" s="44"/>
      <c r="L29" s="44"/>
      <c r="M29" s="45"/>
      <c r="N29" s="45"/>
      <c r="O29" s="46"/>
      <c r="Q29" s="44"/>
      <c r="R29" s="45"/>
      <c r="S29" s="45"/>
      <c r="T29" s="46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5"/>
      <c r="AG29" s="45"/>
      <c r="AH29" s="46"/>
      <c r="AI29" s="45"/>
      <c r="AJ29" s="46"/>
      <c r="AK29" s="44"/>
      <c r="AL29" s="44"/>
      <c r="AM29" s="44"/>
      <c r="AN29" s="44"/>
      <c r="AO29" s="44"/>
      <c r="AP29" s="44"/>
      <c r="AQ29" s="45"/>
      <c r="AR29" s="45"/>
      <c r="AS29" s="46"/>
      <c r="AV29" s="44"/>
      <c r="AW29" s="44"/>
      <c r="AX29" s="44"/>
      <c r="AY29" s="44"/>
      <c r="AZ29" s="44"/>
      <c r="BA29" s="44"/>
      <c r="BB29" s="44"/>
      <c r="BC29" s="44"/>
      <c r="BD29" s="45"/>
      <c r="BE29" s="45"/>
      <c r="BF29" s="46"/>
      <c r="BG29" s="44"/>
      <c r="BH29" s="44"/>
      <c r="BI29" s="44"/>
      <c r="BJ29" s="44"/>
      <c r="BK29" s="44"/>
      <c r="BL29" s="45"/>
      <c r="BM29" s="45"/>
      <c r="BN29" s="46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5"/>
      <c r="CL29" s="45"/>
      <c r="CM29" s="46"/>
      <c r="CT29" s="44"/>
      <c r="CV29" s="45"/>
      <c r="CW29" s="45"/>
      <c r="CX29" s="46"/>
      <c r="CZ29" s="46"/>
      <c r="DB29" s="46"/>
      <c r="DC29"/>
      <c r="DD29"/>
      <c r="DE29"/>
      <c r="DF29"/>
      <c r="DG29" s="49"/>
      <c r="DH29" s="49"/>
      <c r="DI29" s="46"/>
      <c r="DJ29" s="108"/>
      <c r="DK29" s="108"/>
      <c r="DL29" s="108"/>
      <c r="DM29" s="108"/>
      <c r="DN29" s="108"/>
      <c r="DO29" s="108"/>
      <c r="DP29" s="108"/>
      <c r="DQ29" s="49"/>
      <c r="DR29" s="49"/>
    </row>
    <row r="30" spans="1:122" ht="16">
      <c r="A30" s="39" t="s">
        <v>461</v>
      </c>
      <c r="B30" s="44">
        <v>0.34611211404595937</v>
      </c>
      <c r="C30" s="44">
        <v>0.3492167346566209</v>
      </c>
      <c r="D30" s="44">
        <v>0.35495738790557907</v>
      </c>
      <c r="E30" s="44">
        <v>0.35014818759210103</v>
      </c>
      <c r="F30" s="44">
        <v>0.38304783932809527</v>
      </c>
      <c r="G30" s="44">
        <v>0.37575871121912163</v>
      </c>
      <c r="H30" s="44">
        <v>0.36619800558217941</v>
      </c>
      <c r="I30" s="44">
        <v>0.37032736978949121</v>
      </c>
      <c r="J30" s="44">
        <v>0.35167644784871716</v>
      </c>
      <c r="K30" s="44">
        <v>0.35185267526781105</v>
      </c>
      <c r="L30" s="44">
        <v>0.34236540099991225</v>
      </c>
      <c r="M30" s="45">
        <v>0.35833280674868989</v>
      </c>
      <c r="N30" s="45">
        <v>1.3312823460978456E-2</v>
      </c>
      <c r="O30" s="46"/>
      <c r="P30" s="44">
        <v>0.28245540864916924</v>
      </c>
      <c r="Q30" s="44">
        <v>0.26909141653562546</v>
      </c>
      <c r="R30" s="45">
        <v>0.27577341259239735</v>
      </c>
      <c r="S30" s="45">
        <v>9.4497694472103471E-3</v>
      </c>
      <c r="T30" s="46"/>
      <c r="U30" s="44">
        <v>0.33233975047495373</v>
      </c>
      <c r="V30" s="44">
        <v>0.33425917865126076</v>
      </c>
      <c r="W30" s="44">
        <v>0.33473711664701988</v>
      </c>
      <c r="X30" s="44">
        <v>0.33366068840571728</v>
      </c>
      <c r="Y30" s="44">
        <v>0.33822755169586372</v>
      </c>
      <c r="Z30" s="44">
        <v>0.33324308203398018</v>
      </c>
      <c r="AA30" s="44">
        <v>0.32958194690949061</v>
      </c>
      <c r="AB30" s="44">
        <v>0.33436907928699033</v>
      </c>
      <c r="AC30" s="44">
        <v>0.33472547767781269</v>
      </c>
      <c r="AD30" s="44">
        <v>0.32738079707480311</v>
      </c>
      <c r="AE30" s="44">
        <v>0.32899744446126095</v>
      </c>
      <c r="AF30" s="45">
        <v>0.3328656466653776</v>
      </c>
      <c r="AG30" s="45">
        <v>3.1111734269531136E-3</v>
      </c>
      <c r="AH30" s="46"/>
      <c r="AI30" s="44">
        <v>0</v>
      </c>
      <c r="AJ30" s="46"/>
      <c r="AK30" s="44">
        <v>0.18279050593752283</v>
      </c>
      <c r="AL30" s="44">
        <v>0.17958826447384044</v>
      </c>
      <c r="AM30" s="44">
        <v>0.1849014553613875</v>
      </c>
      <c r="AN30" s="44">
        <v>0.18268086801406327</v>
      </c>
      <c r="AO30" s="44">
        <v>0.19227314222031164</v>
      </c>
      <c r="AP30" s="44">
        <v>0.18512220870986357</v>
      </c>
      <c r="AQ30" s="45">
        <v>0.18455940745283153</v>
      </c>
      <c r="AR30" s="45">
        <v>4.2733039115217947E-3</v>
      </c>
      <c r="AS30" s="46"/>
      <c r="AT30" s="44">
        <v>0.24406200634391639</v>
      </c>
      <c r="AU30" s="44">
        <v>0.2436407552139008</v>
      </c>
      <c r="AV30" s="44">
        <v>0.26201842478986481</v>
      </c>
      <c r="AW30" s="44">
        <v>0.25237077651365036</v>
      </c>
      <c r="AX30" s="44">
        <v>0.26177037282489918</v>
      </c>
      <c r="AY30" s="44">
        <v>0.25869570565611999</v>
      </c>
      <c r="AZ30" s="44">
        <v>0.25911929524232807</v>
      </c>
      <c r="BA30" s="44">
        <v>0.2609595903539183</v>
      </c>
      <c r="BB30" s="44">
        <v>0.25534584804897492</v>
      </c>
      <c r="BC30" s="44">
        <v>0.25897328812321052</v>
      </c>
      <c r="BD30" s="45">
        <v>0.25569560631107835</v>
      </c>
      <c r="BE30" s="45">
        <v>6.8951891195633821E-3</v>
      </c>
      <c r="BF30" s="46"/>
      <c r="BG30" s="44">
        <v>0.12437840904873387</v>
      </c>
      <c r="BH30" s="44">
        <v>0.1192089998243604</v>
      </c>
      <c r="BI30" s="44">
        <v>0.12813177848971394</v>
      </c>
      <c r="BJ30" s="44">
        <v>0.12467698841947847</v>
      </c>
      <c r="BK30" s="44">
        <v>0.12325713866917005</v>
      </c>
      <c r="BL30" s="45">
        <v>0.12393066289029135</v>
      </c>
      <c r="BM30" s="45">
        <v>3.2075920751492792E-3</v>
      </c>
      <c r="BN30" s="46"/>
      <c r="BO30" s="44">
        <v>0.11450609117170781</v>
      </c>
      <c r="BP30" s="44">
        <v>7.285234751278602E-2</v>
      </c>
      <c r="BQ30" s="44">
        <v>9.7373847878515427E-2</v>
      </c>
      <c r="BR30" s="44">
        <v>8.8639127794271882E-2</v>
      </c>
      <c r="BS30" s="44">
        <v>0.11453313353041679</v>
      </c>
      <c r="BT30" s="44">
        <v>0.12294074668013467</v>
      </c>
      <c r="BU30" s="44">
        <v>0.11717989260183719</v>
      </c>
      <c r="BV30" s="44">
        <v>0.12986901263217818</v>
      </c>
      <c r="BW30" s="44">
        <v>0.11734632849403633</v>
      </c>
      <c r="BX30" s="44">
        <v>0.11614100603827666</v>
      </c>
      <c r="BY30" s="44">
        <v>0.10090791699351495</v>
      </c>
      <c r="BZ30" s="44">
        <v>9.5099957183133965E-2</v>
      </c>
      <c r="CA30" s="44">
        <v>9.4555356186051737E-2</v>
      </c>
      <c r="CB30" s="44">
        <v>8.6359736870435633E-2</v>
      </c>
      <c r="CC30" s="44">
        <v>0.10799793393511889</v>
      </c>
      <c r="CD30" s="44">
        <v>9.9936907446265891E-2</v>
      </c>
      <c r="CE30" s="44">
        <v>9.5809831834730061E-2</v>
      </c>
      <c r="CF30" s="44">
        <v>0.10566735561516941</v>
      </c>
      <c r="CG30" s="44">
        <v>0.12994373572892853</v>
      </c>
      <c r="CH30" s="44">
        <v>0.13194094620113736</v>
      </c>
      <c r="CI30" s="44">
        <v>0.1404462745499741</v>
      </c>
      <c r="CJ30" s="44">
        <v>0.13094856170084557</v>
      </c>
      <c r="CK30" s="45">
        <v>0.10959072948088487</v>
      </c>
      <c r="CL30" s="45">
        <v>1.7472092566388285E-2</v>
      </c>
      <c r="CM30" s="46"/>
      <c r="CN30" s="44">
        <v>0.19238790628430186</v>
      </c>
      <c r="CO30" s="44">
        <v>0.14319166431000402</v>
      </c>
      <c r="CP30" s="44">
        <v>0.19100533497107075</v>
      </c>
      <c r="CQ30" s="44">
        <v>0.19287818073859969</v>
      </c>
      <c r="CR30" s="44">
        <v>0.20024029413258934</v>
      </c>
      <c r="CS30" s="44">
        <v>0.19776723573524693</v>
      </c>
      <c r="CT30" s="44">
        <v>0.20578436186645685</v>
      </c>
      <c r="CU30" s="44">
        <v>0.17595642162702821</v>
      </c>
      <c r="CV30" s="45">
        <v>0.1874014249581622</v>
      </c>
      <c r="CW30" s="45">
        <v>1.9869423815110868E-2</v>
      </c>
      <c r="CX30" s="46"/>
      <c r="CY30" s="44">
        <v>0.13745303396563058</v>
      </c>
      <c r="CZ30" s="50"/>
      <c r="DA30" s="44">
        <v>0.19844457868704754</v>
      </c>
      <c r="DB30" s="50"/>
      <c r="DC30" s="104">
        <v>6.3533057851239666E-2</v>
      </c>
      <c r="DD30" s="104">
        <v>0.10021733880705146</v>
      </c>
      <c r="DE30" s="104">
        <v>2.3642322097378276E-2</v>
      </c>
      <c r="DF30" s="104">
        <v>5.6801560214529499E-2</v>
      </c>
      <c r="DG30" s="49">
        <v>6.104856974254972E-2</v>
      </c>
      <c r="DH30" s="49">
        <v>3.139867090612531E-2</v>
      </c>
      <c r="DI30" s="50"/>
      <c r="DJ30" s="104">
        <v>0.23396745514701661</v>
      </c>
      <c r="DK30" s="104">
        <v>0.22197796147628343</v>
      </c>
      <c r="DL30" s="104">
        <v>0.21635951645078327</v>
      </c>
      <c r="DM30" s="104">
        <v>0.23701105662506119</v>
      </c>
      <c r="DN30" s="104">
        <v>0.21255574690143125</v>
      </c>
      <c r="DO30" s="104">
        <v>0.22365113590819877</v>
      </c>
      <c r="DP30" s="104">
        <v>0.22157219427422548</v>
      </c>
      <c r="DQ30" s="45">
        <v>0.22387072382614284</v>
      </c>
      <c r="DR30" s="49">
        <v>8.8315086927663374E-3</v>
      </c>
    </row>
    <row r="31" spans="1:122">
      <c r="A31" s="39" t="s">
        <v>462</v>
      </c>
      <c r="B31" s="44">
        <v>0.28814016943176024</v>
      </c>
      <c r="C31" s="44">
        <v>0.29160234010099412</v>
      </c>
      <c r="D31" s="44">
        <v>0.29671323067407152</v>
      </c>
      <c r="E31" s="44">
        <v>0.28617007535153888</v>
      </c>
      <c r="F31" s="44">
        <v>0.29517668965373189</v>
      </c>
      <c r="G31" s="44">
        <v>0.27814421210061446</v>
      </c>
      <c r="H31" s="44">
        <v>0.28759355728614766</v>
      </c>
      <c r="I31" s="44">
        <v>0.27957646582128992</v>
      </c>
      <c r="J31" s="44">
        <v>0.2870242937301663</v>
      </c>
      <c r="K31" s="44">
        <v>0.2901518960209119</v>
      </c>
      <c r="L31" s="44">
        <v>0.29022408291108975</v>
      </c>
      <c r="M31" s="45"/>
      <c r="N31" s="45"/>
      <c r="O31" s="46"/>
      <c r="P31" s="44">
        <v>0.39156032037161376</v>
      </c>
      <c r="Q31" s="44">
        <v>0.42080121778850382</v>
      </c>
      <c r="R31" s="45"/>
      <c r="S31" s="45"/>
      <c r="T31" s="46"/>
      <c r="U31" s="44">
        <v>0.26874000496275541</v>
      </c>
      <c r="V31" s="44">
        <v>0.26734741680926916</v>
      </c>
      <c r="W31" s="44">
        <v>0.26624518661430929</v>
      </c>
      <c r="X31" s="44">
        <v>0.26463314380126524</v>
      </c>
      <c r="Y31" s="44">
        <v>0.26607130565396059</v>
      </c>
      <c r="Z31" s="44">
        <v>0.26719770436430451</v>
      </c>
      <c r="AA31" s="44">
        <v>0.2660035449425307</v>
      </c>
      <c r="AB31" s="44">
        <v>0.276316298724053</v>
      </c>
      <c r="AC31" s="44">
        <v>0.26569393294734367</v>
      </c>
      <c r="AD31" s="44">
        <v>0.26337453638286012</v>
      </c>
      <c r="AE31" s="44">
        <v>0.26538263728992784</v>
      </c>
      <c r="AF31" s="45"/>
      <c r="AG31" s="45"/>
      <c r="AH31" s="46"/>
      <c r="AI31" s="44">
        <v>0.4204094898462028</v>
      </c>
      <c r="AJ31" s="46"/>
      <c r="AK31" s="44">
        <v>0.72655035062538387</v>
      </c>
      <c r="AL31" s="44">
        <v>0.72423815787114576</v>
      </c>
      <c r="AM31" s="44">
        <v>0.72763406129360253</v>
      </c>
      <c r="AN31" s="44">
        <v>0.72843321369837111</v>
      </c>
      <c r="AO31" s="44">
        <v>0.72821913642207925</v>
      </c>
      <c r="AP31" s="44">
        <v>0.72791747637909821</v>
      </c>
      <c r="AQ31" s="45"/>
      <c r="AR31" s="45"/>
      <c r="AS31" s="46"/>
      <c r="AT31" s="44">
        <v>0.75105383535018266</v>
      </c>
      <c r="AU31" s="44">
        <v>0.75073082091609655</v>
      </c>
      <c r="AV31" s="44">
        <v>0.75081684192830545</v>
      </c>
      <c r="AW31" s="44">
        <v>0.7513143492182538</v>
      </c>
      <c r="AX31" s="44">
        <v>0.75102507477132008</v>
      </c>
      <c r="AY31" s="44">
        <v>0.75096964757227325</v>
      </c>
      <c r="AZ31" s="44">
        <v>0.75037617213395136</v>
      </c>
      <c r="BA31" s="44">
        <v>0.74980127637555205</v>
      </c>
      <c r="BB31" s="44">
        <v>0.74803127094061972</v>
      </c>
      <c r="BC31" s="44">
        <v>0.74920101015891505</v>
      </c>
      <c r="BD31" s="45">
        <v>0.75033202993654702</v>
      </c>
      <c r="BE31" s="45">
        <v>1.0340451366851451E-3</v>
      </c>
      <c r="BF31" s="46"/>
      <c r="BG31" s="44">
        <v>0.64740948432337353</v>
      </c>
      <c r="BH31" s="44">
        <v>0.64449668093447432</v>
      </c>
      <c r="BI31" s="44">
        <v>0.64256743483729062</v>
      </c>
      <c r="BJ31" s="44">
        <v>0.64782760032037479</v>
      </c>
      <c r="BK31" s="44">
        <v>0.64868793076438147</v>
      </c>
      <c r="BL31" s="45">
        <v>0.64619782623597888</v>
      </c>
      <c r="BM31" s="45">
        <v>2.568975306118629E-3</v>
      </c>
      <c r="BN31" s="46"/>
      <c r="BO31" s="44">
        <v>0.70109071001646472</v>
      </c>
      <c r="BP31" s="44">
        <v>0.70340782916310118</v>
      </c>
      <c r="BQ31" s="44">
        <v>0.71667293797249521</v>
      </c>
      <c r="BR31" s="44">
        <v>0.71452519304113926</v>
      </c>
      <c r="BS31" s="44">
        <v>0.71517529008125436</v>
      </c>
      <c r="BT31" s="44">
        <v>0.70142312665858553</v>
      </c>
      <c r="BU31" s="44">
        <v>0.69621823258391735</v>
      </c>
      <c r="BV31" s="44">
        <v>0.70767821765627559</v>
      </c>
      <c r="BW31" s="44">
        <v>0.6644173097965157</v>
      </c>
      <c r="BX31" s="44">
        <v>0.68848051072853567</v>
      </c>
      <c r="BY31" s="44">
        <v>0.68170240119804759</v>
      </c>
      <c r="BZ31" s="44">
        <v>0.68288788340692252</v>
      </c>
      <c r="CA31" s="44">
        <v>0.67254914228807094</v>
      </c>
      <c r="CB31" s="44">
        <v>0.67638480181717542</v>
      </c>
      <c r="CC31" s="44">
        <v>0.7044696822383183</v>
      </c>
      <c r="CD31" s="44">
        <v>0.70205852654382184</v>
      </c>
      <c r="CE31" s="44">
        <v>0.71538916928712604</v>
      </c>
      <c r="CF31" s="44">
        <v>0.7072176732012736</v>
      </c>
      <c r="CG31" s="44">
        <v>0.66409335156868032</v>
      </c>
      <c r="CH31" s="44">
        <v>0.6981694477927779</v>
      </c>
      <c r="CI31" s="44">
        <v>0.70093535244627492</v>
      </c>
      <c r="CJ31" s="44">
        <v>0.70601160744393276</v>
      </c>
      <c r="CK31" s="45">
        <v>0.69640719986048671</v>
      </c>
      <c r="CL31" s="45">
        <v>1.6189108234820782E-2</v>
      </c>
      <c r="CM31" s="46"/>
      <c r="CN31" s="44">
        <v>0.55504023954254422</v>
      </c>
      <c r="CO31" s="44">
        <v>0.4880394966084331</v>
      </c>
      <c r="CP31" s="44">
        <v>0.54924750861699656</v>
      </c>
      <c r="CQ31" s="44">
        <v>0.55764993072591118</v>
      </c>
      <c r="CR31" s="44">
        <v>0.55252976922375752</v>
      </c>
      <c r="CS31" s="44">
        <v>0.52406005226209418</v>
      </c>
      <c r="CT31" s="44">
        <v>0.52677339454249994</v>
      </c>
      <c r="CU31" s="44">
        <v>0.53592670491358219</v>
      </c>
      <c r="CV31" s="45"/>
      <c r="CW31" s="45"/>
      <c r="CX31" s="46"/>
      <c r="CY31" s="44">
        <v>0.42174337852640426</v>
      </c>
      <c r="CZ31" s="46"/>
      <c r="DA31" s="44">
        <v>0.44520256711833522</v>
      </c>
      <c r="DB31" s="46"/>
      <c r="DC31" s="104">
        <v>0.64</v>
      </c>
      <c r="DD31" s="104">
        <v>0.63</v>
      </c>
      <c r="DE31" s="104">
        <v>0.57999999999999996</v>
      </c>
      <c r="DF31" s="104">
        <v>0.61</v>
      </c>
      <c r="DG31" s="49">
        <v>0.61499999999999999</v>
      </c>
      <c r="DH31" s="49">
        <v>2.6457513110645925E-2</v>
      </c>
      <c r="DI31" s="46"/>
      <c r="DJ31" s="106">
        <v>0.49244075729119746</v>
      </c>
      <c r="DK31" s="106">
        <v>0.49399827025841581</v>
      </c>
      <c r="DL31" s="106">
        <v>0.49411057497253413</v>
      </c>
      <c r="DM31" s="106">
        <v>0.48792008681457416</v>
      </c>
      <c r="DN31" s="106">
        <v>0.48804408116855402</v>
      </c>
      <c r="DO31" s="106">
        <v>0.48754433903643613</v>
      </c>
      <c r="DP31" s="106">
        <v>0.48631929768802773</v>
      </c>
      <c r="DQ31" s="49">
        <v>0.49005391531853426</v>
      </c>
      <c r="DR31" s="49">
        <v>3.3304013121325227E-3</v>
      </c>
    </row>
    <row r="32" spans="1:122">
      <c r="A32" s="39" t="s">
        <v>463</v>
      </c>
      <c r="B32" s="44">
        <v>0.98081200116875489</v>
      </c>
      <c r="C32" s="44">
        <v>0.98045516621748319</v>
      </c>
      <c r="D32" s="44">
        <v>0.98033086404965697</v>
      </c>
      <c r="E32" s="44">
        <v>0.98029969596518429</v>
      </c>
      <c r="F32" s="44">
        <v>0.97943444795090717</v>
      </c>
      <c r="G32" s="44">
        <v>0.97936824045364812</v>
      </c>
      <c r="H32" s="44">
        <v>0.98116927929557507</v>
      </c>
      <c r="I32" s="44">
        <v>0.98182261069853427</v>
      </c>
      <c r="J32" s="44">
        <v>0.98060392703801202</v>
      </c>
      <c r="K32" s="44">
        <v>0.98060740947881997</v>
      </c>
      <c r="L32" s="44">
        <v>0.98086780161110576</v>
      </c>
      <c r="M32" s="45">
        <v>0.98052467672069843</v>
      </c>
      <c r="N32" s="45">
        <v>7.0231869214638194E-4</v>
      </c>
      <c r="O32" s="46"/>
      <c r="P32" s="44">
        <v>0.95979860761575053</v>
      </c>
      <c r="Q32" s="44">
        <v>0.93892128991726331</v>
      </c>
      <c r="R32" s="45">
        <v>0.94935994876650698</v>
      </c>
      <c r="S32" s="45">
        <v>1.4762492917586238E-2</v>
      </c>
      <c r="T32" s="46"/>
      <c r="U32" s="44">
        <v>0.98341117008340395</v>
      </c>
      <c r="V32" s="44">
        <v>0.98329709679025135</v>
      </c>
      <c r="W32" s="44">
        <v>0.98315719438223292</v>
      </c>
      <c r="X32" s="44">
        <v>0.98323022347182021</v>
      </c>
      <c r="Y32" s="44">
        <v>0.98311309699905491</v>
      </c>
      <c r="Z32" s="44">
        <v>0.98338969586372604</v>
      </c>
      <c r="AA32" s="44">
        <v>0.98395076998485309</v>
      </c>
      <c r="AB32" s="44">
        <v>0.98324766929524288</v>
      </c>
      <c r="AC32" s="44">
        <v>0.98331388574134215</v>
      </c>
      <c r="AD32" s="44">
        <v>0.98409139031496606</v>
      </c>
      <c r="AE32" s="44">
        <v>0.98398871355460227</v>
      </c>
      <c r="AF32" s="45">
        <v>0.98347190058922673</v>
      </c>
      <c r="AG32" s="45">
        <v>3.5813648883979492E-4</v>
      </c>
      <c r="AH32" s="46"/>
      <c r="AI32" s="44">
        <v>0.99783502750756059</v>
      </c>
      <c r="AJ32" s="46"/>
      <c r="AK32" s="44">
        <v>0.27911549157427179</v>
      </c>
      <c r="AL32" s="44">
        <v>0.28271135801444186</v>
      </c>
      <c r="AM32" s="44">
        <v>0.27968078938651869</v>
      </c>
      <c r="AN32" s="44">
        <v>0.27462935147840062</v>
      </c>
      <c r="AO32" s="44">
        <v>0.27597012878726612</v>
      </c>
      <c r="AP32" s="44">
        <v>0.27414789184479721</v>
      </c>
      <c r="AQ32" s="45">
        <v>0.27770916851428273</v>
      </c>
      <c r="AR32" s="45">
        <v>3.3490045348332775E-3</v>
      </c>
      <c r="AS32" s="46"/>
      <c r="AT32" s="44">
        <v>0.13231363041431826</v>
      </c>
      <c r="AU32" s="44">
        <v>0.13164463845917368</v>
      </c>
      <c r="AV32" s="44">
        <v>0.13351019979718096</v>
      </c>
      <c r="AW32" s="44">
        <v>0.1324566444989036</v>
      </c>
      <c r="AX32" s="44">
        <v>0.13229783637894033</v>
      </c>
      <c r="AY32" s="44">
        <v>0.13425835501740169</v>
      </c>
      <c r="AZ32" s="44">
        <v>0.13659005250691564</v>
      </c>
      <c r="BA32" s="44">
        <v>0.13719419038032063</v>
      </c>
      <c r="BB32" s="44">
        <v>0.13971963620802103</v>
      </c>
      <c r="BC32" s="44">
        <v>0.13915268366033048</v>
      </c>
      <c r="BD32" s="45">
        <v>0.13491378673215065</v>
      </c>
      <c r="BE32" s="45">
        <v>3.0148351461867754E-3</v>
      </c>
      <c r="BF32" s="46"/>
      <c r="BG32" s="44">
        <v>0.54755694157237178</v>
      </c>
      <c r="BH32" s="44">
        <v>0.53344542197777522</v>
      </c>
      <c r="BI32" s="44">
        <v>0.53830217746554643</v>
      </c>
      <c r="BJ32" s="44">
        <v>0.57720453681010198</v>
      </c>
      <c r="BK32" s="44">
        <v>0.58859749657210769</v>
      </c>
      <c r="BL32" s="45">
        <v>0.55702131487958062</v>
      </c>
      <c r="BM32" s="45">
        <v>2.4496024634199629E-2</v>
      </c>
      <c r="BN32" s="46"/>
      <c r="BO32" s="44">
        <v>0.4518540197663522</v>
      </c>
      <c r="BP32" s="44">
        <v>0.41044132622398211</v>
      </c>
      <c r="BQ32" s="44">
        <v>0.44406433302894416</v>
      </c>
      <c r="BR32" s="44">
        <v>0.44281417191505301</v>
      </c>
      <c r="BS32" s="44">
        <v>0.44806687085919766</v>
      </c>
      <c r="BT32" s="44">
        <v>0.51166526905879439</v>
      </c>
      <c r="BU32" s="44">
        <v>0.47826305544430237</v>
      </c>
      <c r="BV32" s="44">
        <v>0.4823049938048839</v>
      </c>
      <c r="BW32" s="44">
        <v>0.50319613144985131</v>
      </c>
      <c r="BX32" s="44">
        <v>0.45926029655545331</v>
      </c>
      <c r="BY32" s="44">
        <v>0.43532888606623965</v>
      </c>
      <c r="BZ32" s="44">
        <v>0.44314511323019479</v>
      </c>
      <c r="CA32" s="44">
        <v>0.44606206248398927</v>
      </c>
      <c r="CB32" s="44">
        <v>0.43512658522740438</v>
      </c>
      <c r="CC32" s="44">
        <v>0.48470146258992725</v>
      </c>
      <c r="CD32" s="44">
        <v>0.44985378737683857</v>
      </c>
      <c r="CE32" s="44">
        <v>0.46812692548139728</v>
      </c>
      <c r="CF32" s="44">
        <v>0.4757538511981384</v>
      </c>
      <c r="CG32" s="44">
        <v>0.51225238394219663</v>
      </c>
      <c r="CH32" s="44">
        <v>0.5008154093567273</v>
      </c>
      <c r="CI32" s="44">
        <v>0.50852114593695141</v>
      </c>
      <c r="CJ32" s="44">
        <v>0.51114912928560929</v>
      </c>
      <c r="CK32" s="45">
        <v>0.46830760046738312</v>
      </c>
      <c r="CL32" s="45">
        <v>3.0207498032921665E-2</v>
      </c>
      <c r="CM32" s="46"/>
      <c r="CN32" s="44">
        <v>0.86939401166662511</v>
      </c>
      <c r="CO32" s="44">
        <v>0.90782568785894791</v>
      </c>
      <c r="CP32" s="44">
        <v>0.88725003845830874</v>
      </c>
      <c r="CQ32" s="44">
        <v>0.88316363511153217</v>
      </c>
      <c r="CR32" s="44">
        <v>0.87340456682548617</v>
      </c>
      <c r="CS32" s="44">
        <v>0.86244632806267707</v>
      </c>
      <c r="CT32" s="44">
        <v>0.85264665379463611</v>
      </c>
      <c r="CU32" s="44">
        <v>0.89568963602923246</v>
      </c>
      <c r="CV32" s="45">
        <v>0.87897756972593077</v>
      </c>
      <c r="CW32" s="45">
        <v>1.8075105189962297E-2</v>
      </c>
      <c r="CX32" s="46"/>
      <c r="CY32" s="44">
        <v>0.90105446235396747</v>
      </c>
      <c r="CZ32" s="46"/>
      <c r="DA32" s="44">
        <v>0.8381538061624968</v>
      </c>
      <c r="DB32" s="46"/>
      <c r="DC32" s="104">
        <v>0.55000000000000004</v>
      </c>
      <c r="DD32" s="104">
        <v>0.57999999999999996</v>
      </c>
      <c r="DE32" s="104">
        <v>0.57999999999999996</v>
      </c>
      <c r="DF32" s="104">
        <v>0.57999999999999996</v>
      </c>
      <c r="DG32" s="49">
        <v>0.57250000000000001</v>
      </c>
      <c r="DH32" s="49">
        <v>1.4999999999999958E-2</v>
      </c>
      <c r="DI32" s="46"/>
      <c r="DJ32" s="106">
        <v>0.94157813191859119</v>
      </c>
      <c r="DK32" s="106">
        <v>0.94293275856138081</v>
      </c>
      <c r="DL32" s="106">
        <v>0.94291732407291495</v>
      </c>
      <c r="DM32" s="106">
        <v>0.94074992249278711</v>
      </c>
      <c r="DN32" s="106">
        <v>0.94258514317286013</v>
      </c>
      <c r="DO32" s="106">
        <v>0.94050630931617074</v>
      </c>
      <c r="DP32" s="106">
        <v>0.94003994599069551</v>
      </c>
      <c r="DQ32" s="49">
        <v>0.94161564793220009</v>
      </c>
      <c r="DR32" s="49">
        <v>1.2133575295894693E-3</v>
      </c>
    </row>
    <row r="33" spans="1:122" ht="7" customHeight="1">
      <c r="J33" s="44"/>
      <c r="K33" s="44"/>
      <c r="L33" s="44"/>
      <c r="M33" s="45"/>
      <c r="N33" s="45"/>
      <c r="O33" s="44"/>
      <c r="Q33" s="44"/>
      <c r="R33" s="45"/>
      <c r="S33" s="45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5"/>
      <c r="AG33" s="45"/>
      <c r="AH33" s="44"/>
      <c r="AI33" s="45"/>
      <c r="AJ33" s="44"/>
      <c r="AQ33" s="45"/>
      <c r="AR33" s="45"/>
      <c r="AS33" s="44"/>
      <c r="BD33" s="45"/>
      <c r="BE33" s="45"/>
      <c r="BF33" s="44"/>
      <c r="BL33" s="45"/>
      <c r="BM33" s="45"/>
      <c r="BN33" s="44"/>
      <c r="CK33" s="45"/>
      <c r="CL33" s="45"/>
      <c r="CM33" s="44"/>
      <c r="CV33" s="45"/>
      <c r="CW33" s="45"/>
      <c r="CX33" s="44"/>
      <c r="CZ33" s="44"/>
      <c r="DB33" s="44"/>
      <c r="DI33" s="44"/>
    </row>
    <row r="34" spans="1:122" ht="16" customHeight="1">
      <c r="A34" s="51" t="s">
        <v>612</v>
      </c>
      <c r="J34" s="44"/>
      <c r="K34" s="44"/>
      <c r="L34" s="44"/>
      <c r="M34" s="45"/>
      <c r="N34" s="45"/>
      <c r="O34" s="44"/>
      <c r="Q34" s="44"/>
      <c r="R34" s="45"/>
      <c r="S34" s="45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5"/>
      <c r="AG34" s="45"/>
      <c r="AH34" s="44"/>
      <c r="AI34" s="45"/>
      <c r="AJ34" s="44"/>
      <c r="AQ34" s="45"/>
      <c r="AR34" s="45"/>
      <c r="AS34" s="44"/>
      <c r="BD34" s="45"/>
      <c r="BE34" s="45"/>
      <c r="BF34" s="44"/>
      <c r="BL34" s="45"/>
      <c r="BM34" s="45"/>
      <c r="BN34" s="44"/>
      <c r="CK34" s="45"/>
      <c r="CL34" s="45"/>
      <c r="CM34" s="44"/>
      <c r="CV34" s="45"/>
      <c r="CW34" s="45"/>
      <c r="CX34" s="44"/>
      <c r="CZ34" s="44"/>
      <c r="DB34" s="45"/>
      <c r="DG34" s="45"/>
      <c r="DH34" s="45"/>
      <c r="DI34" s="43"/>
      <c r="DQ34" s="47"/>
      <c r="DR34" s="47"/>
    </row>
    <row r="35" spans="1:122" ht="13">
      <c r="DB35" s="45"/>
      <c r="DG35" s="45"/>
      <c r="DH35" s="45"/>
      <c r="DI35" s="43"/>
      <c r="DQ35" s="47"/>
      <c r="DR35" s="47"/>
    </row>
    <row r="36" spans="1:122" ht="13">
      <c r="DB36" s="45"/>
      <c r="DG36" s="45"/>
      <c r="DH36" s="45"/>
      <c r="DI36" s="43"/>
      <c r="DQ36" s="47"/>
      <c r="DR36" s="47"/>
    </row>
    <row r="37" spans="1:122" ht="13">
      <c r="DB37" s="45"/>
      <c r="DG37" s="45"/>
      <c r="DH37" s="45"/>
      <c r="DI37" s="43"/>
      <c r="DQ37" s="47"/>
      <c r="DR37" s="47"/>
    </row>
    <row r="38" spans="1:122" ht="13">
      <c r="DB38" s="45"/>
      <c r="DG38" s="45"/>
      <c r="DH38" s="45"/>
      <c r="DI38" s="43"/>
      <c r="DQ38" s="47"/>
      <c r="DR38" s="47"/>
    </row>
    <row r="39" spans="1:122" ht="13">
      <c r="DB39" s="45"/>
      <c r="DG39" s="45"/>
      <c r="DH39" s="45"/>
      <c r="DI39" s="43"/>
      <c r="DQ39" s="47"/>
      <c r="DR39" s="47"/>
    </row>
    <row r="40" spans="1:122" ht="13">
      <c r="DB40" s="45"/>
      <c r="DG40" s="45"/>
      <c r="DH40" s="45"/>
      <c r="DI40" s="43"/>
      <c r="DQ40" s="47"/>
      <c r="DR40" s="47"/>
    </row>
    <row r="41" spans="1:122" ht="13">
      <c r="DB41" s="45"/>
      <c r="DG41" s="45"/>
      <c r="DH41" s="45"/>
      <c r="DI41" s="43"/>
      <c r="DQ41" s="47"/>
      <c r="DR41" s="47"/>
    </row>
    <row r="42" spans="1:122" ht="13">
      <c r="AP42" s="44"/>
      <c r="BG42" s="44"/>
      <c r="BH42" s="44"/>
      <c r="BI42" s="44"/>
      <c r="BJ42" s="44"/>
      <c r="BK42" s="44"/>
      <c r="CF42" s="44"/>
      <c r="CG42" s="44"/>
      <c r="CH42" s="44"/>
      <c r="CI42" s="44"/>
      <c r="CJ42" s="44"/>
      <c r="DB42" s="45"/>
      <c r="DG42" s="45"/>
      <c r="DH42" s="45"/>
      <c r="DI42" s="43"/>
      <c r="DQ42" s="47"/>
      <c r="DR42" s="47"/>
    </row>
    <row r="43" spans="1:122" ht="13">
      <c r="AP43" s="44"/>
      <c r="BG43" s="44"/>
      <c r="BH43" s="44"/>
      <c r="BI43" s="44"/>
      <c r="BJ43" s="44"/>
      <c r="BK43" s="44"/>
      <c r="CF43" s="44"/>
      <c r="CG43" s="44"/>
      <c r="CH43" s="44"/>
      <c r="CI43" s="44"/>
      <c r="CJ43" s="44"/>
      <c r="DB43" s="45"/>
      <c r="DG43" s="45"/>
      <c r="DH43" s="45"/>
      <c r="DI43" s="43"/>
      <c r="DQ43" s="47"/>
      <c r="DR43" s="47"/>
    </row>
    <row r="44" spans="1:122" ht="13">
      <c r="AP44" s="44"/>
      <c r="BG44" s="44"/>
      <c r="BH44" s="44"/>
      <c r="BI44" s="44"/>
      <c r="BJ44" s="44"/>
      <c r="BK44" s="44"/>
      <c r="CF44" s="44"/>
      <c r="CG44" s="44"/>
      <c r="CH44" s="44"/>
      <c r="CI44" s="44"/>
      <c r="CJ44" s="44"/>
      <c r="DB44" s="45"/>
      <c r="DG44" s="45"/>
      <c r="DH44" s="45"/>
      <c r="DI44" s="43"/>
      <c r="DQ44" s="47"/>
      <c r="DR44" s="47"/>
    </row>
    <row r="45" spans="1:122" ht="13">
      <c r="AP45" s="44"/>
      <c r="BG45" s="44"/>
      <c r="BH45" s="44"/>
      <c r="BI45" s="44"/>
      <c r="BJ45" s="44"/>
      <c r="BK45" s="44"/>
      <c r="CF45" s="44"/>
      <c r="CG45" s="44"/>
      <c r="CH45" s="44"/>
      <c r="CI45" s="44"/>
      <c r="CJ45" s="44"/>
      <c r="DB45" s="45"/>
      <c r="DG45" s="45"/>
      <c r="DH45" s="45"/>
      <c r="DI45" s="43"/>
      <c r="DQ45" s="47"/>
      <c r="DR45" s="47"/>
    </row>
    <row r="46" spans="1:122" ht="13">
      <c r="AP46" s="44"/>
      <c r="BG46" s="44"/>
      <c r="BH46" s="44"/>
      <c r="BI46" s="44"/>
      <c r="BJ46" s="44"/>
      <c r="BK46" s="44"/>
      <c r="CF46" s="44"/>
      <c r="CG46" s="44"/>
      <c r="CH46" s="44"/>
      <c r="CI46" s="44"/>
      <c r="CJ46" s="44"/>
      <c r="DB46" s="45"/>
      <c r="DG46" s="45"/>
      <c r="DH46" s="45"/>
      <c r="DI46" s="43"/>
      <c r="DQ46" s="47"/>
      <c r="DR46" s="47"/>
    </row>
    <row r="47" spans="1:122" ht="13">
      <c r="AP47" s="44"/>
      <c r="BG47" s="44"/>
      <c r="BH47" s="44"/>
      <c r="BI47" s="44"/>
      <c r="BJ47" s="44"/>
      <c r="BK47" s="44"/>
      <c r="CF47" s="44"/>
      <c r="CG47" s="44"/>
      <c r="CH47" s="44"/>
      <c r="CI47" s="44"/>
      <c r="CJ47" s="44"/>
      <c r="DB47" s="45"/>
      <c r="DG47" s="45"/>
      <c r="DH47" s="45"/>
      <c r="DI47" s="43"/>
      <c r="DQ47" s="47"/>
      <c r="DR47" s="47"/>
    </row>
    <row r="48" spans="1:122" ht="13">
      <c r="AP48" s="44"/>
      <c r="BG48" s="44"/>
      <c r="BH48" s="44"/>
      <c r="BI48" s="44"/>
      <c r="BJ48" s="44"/>
      <c r="BK48" s="44"/>
      <c r="CF48" s="44"/>
      <c r="CG48" s="44"/>
      <c r="CH48" s="44"/>
      <c r="CI48" s="44"/>
      <c r="CJ48" s="44"/>
      <c r="DB48" s="45"/>
      <c r="DG48" s="45"/>
      <c r="DH48" s="45"/>
      <c r="DI48" s="43"/>
      <c r="DQ48" s="47"/>
      <c r="DR48" s="47"/>
    </row>
    <row r="49" spans="42:122" ht="13">
      <c r="AP49" s="44"/>
      <c r="BG49" s="44"/>
      <c r="BH49" s="44"/>
      <c r="BI49" s="44"/>
      <c r="BJ49" s="44"/>
      <c r="BK49" s="44"/>
      <c r="CF49" s="44"/>
      <c r="CG49" s="44"/>
      <c r="CH49" s="44"/>
      <c r="CI49" s="44"/>
      <c r="CJ49" s="44"/>
      <c r="DB49" s="45"/>
      <c r="DG49" s="45"/>
      <c r="DH49" s="45"/>
      <c r="DI49" s="43"/>
      <c r="DQ49" s="47"/>
      <c r="DR49" s="47"/>
    </row>
    <row r="50" spans="42:122" ht="13">
      <c r="AP50" s="44"/>
      <c r="BG50" s="44"/>
      <c r="BH50" s="44"/>
      <c r="BI50" s="44"/>
      <c r="BJ50" s="44"/>
      <c r="BK50" s="44"/>
      <c r="CF50" s="44"/>
      <c r="CG50" s="44"/>
      <c r="CH50" s="44"/>
      <c r="CI50" s="44"/>
      <c r="CJ50" s="44"/>
      <c r="DB50" s="45"/>
      <c r="DG50" s="45"/>
      <c r="DH50" s="45"/>
      <c r="DI50" s="43"/>
      <c r="DQ50" s="47"/>
      <c r="DR50" s="47"/>
    </row>
    <row r="51" spans="42:122" ht="13">
      <c r="AP51" s="44"/>
      <c r="BG51" s="44"/>
      <c r="BH51" s="44"/>
      <c r="BI51" s="44"/>
      <c r="BJ51" s="44"/>
      <c r="BK51" s="44"/>
      <c r="CF51" s="44"/>
      <c r="CG51" s="44"/>
      <c r="CH51" s="44"/>
      <c r="CI51" s="44"/>
      <c r="CJ51" s="44"/>
      <c r="DB51" s="45"/>
      <c r="DG51" s="45"/>
      <c r="DH51" s="45"/>
      <c r="DI51" s="43"/>
      <c r="DQ51" s="47"/>
      <c r="DR51" s="47"/>
    </row>
    <row r="52" spans="42:122" ht="13">
      <c r="AP52" s="44"/>
      <c r="BG52" s="44"/>
      <c r="BH52" s="44"/>
      <c r="BI52" s="44"/>
      <c r="BJ52" s="44"/>
      <c r="BK52" s="44"/>
      <c r="CF52" s="44"/>
      <c r="CG52" s="44"/>
      <c r="CH52" s="44"/>
      <c r="CI52" s="44"/>
      <c r="CJ52" s="44"/>
      <c r="DB52" s="45"/>
      <c r="DG52" s="45"/>
      <c r="DH52" s="45"/>
      <c r="DI52" s="43"/>
      <c r="DQ52" s="47"/>
      <c r="DR52" s="47"/>
    </row>
    <row r="53" spans="42:122">
      <c r="AP53" s="44"/>
      <c r="BG53" s="44"/>
      <c r="BH53" s="44"/>
      <c r="BI53" s="44"/>
      <c r="BJ53" s="44"/>
      <c r="BK53" s="44"/>
      <c r="CF53" s="44"/>
      <c r="CG53" s="44"/>
      <c r="CH53" s="44"/>
      <c r="CI53" s="44"/>
      <c r="CJ53" s="44"/>
      <c r="DB53" s="45"/>
      <c r="DG53" s="45"/>
      <c r="DH53" s="45"/>
    </row>
    <row r="54" spans="42:122">
      <c r="AP54" s="44"/>
      <c r="BG54" s="44"/>
      <c r="BH54" s="44"/>
      <c r="BI54" s="44"/>
      <c r="BJ54" s="44"/>
      <c r="BK54" s="44"/>
      <c r="CF54" s="44"/>
      <c r="CG54" s="44"/>
      <c r="CH54" s="44"/>
      <c r="CI54" s="44"/>
      <c r="CJ54" s="44"/>
      <c r="DB54" s="45"/>
      <c r="DG54" s="45"/>
      <c r="DH54" s="45"/>
    </row>
    <row r="55" spans="42:122">
      <c r="AP55" s="44"/>
      <c r="BG55" s="44"/>
      <c r="BH55" s="44"/>
      <c r="BI55" s="44"/>
      <c r="BJ55" s="44"/>
      <c r="BK55" s="44"/>
      <c r="CF55" s="44"/>
      <c r="CG55" s="44"/>
      <c r="CH55" s="44"/>
      <c r="CI55" s="44"/>
      <c r="CJ55" s="44"/>
      <c r="DA55" s="44"/>
      <c r="DB55" s="45"/>
      <c r="DG55" s="45"/>
      <c r="DH55" s="45"/>
    </row>
    <row r="56" spans="42:122">
      <c r="AP56" s="44"/>
      <c r="BG56" s="44"/>
      <c r="BH56" s="44"/>
      <c r="BI56" s="44"/>
      <c r="BJ56" s="44"/>
      <c r="BK56" s="44"/>
      <c r="CF56" s="44"/>
      <c r="CG56" s="44"/>
      <c r="CH56" s="44"/>
      <c r="CI56" s="44"/>
      <c r="CJ56" s="44"/>
      <c r="DA56" s="44"/>
      <c r="DB56" s="45"/>
      <c r="DG56" s="45"/>
      <c r="DH56" s="45"/>
    </row>
    <row r="57" spans="42:122">
      <c r="AP57" s="44"/>
      <c r="BG57" s="44"/>
      <c r="BH57" s="44"/>
      <c r="BI57" s="44"/>
      <c r="BJ57" s="44"/>
      <c r="BK57" s="44"/>
      <c r="CF57" s="44"/>
      <c r="CG57" s="44"/>
      <c r="CH57" s="44"/>
      <c r="CI57" s="44"/>
      <c r="CJ57" s="44"/>
      <c r="DA57" s="44"/>
      <c r="DB57" s="45"/>
      <c r="DG57" s="45"/>
      <c r="DH57" s="45"/>
    </row>
    <row r="58" spans="42:122">
      <c r="AP58" s="44"/>
      <c r="BG58" s="44"/>
      <c r="BH58" s="44"/>
      <c r="BI58" s="44"/>
      <c r="BJ58" s="44"/>
      <c r="BK58" s="44"/>
      <c r="CF58" s="44"/>
      <c r="CG58" s="44"/>
      <c r="CH58" s="44"/>
      <c r="CI58" s="44"/>
      <c r="CJ58" s="44"/>
      <c r="DB58" s="45"/>
      <c r="DG58" s="45"/>
      <c r="DH58" s="45"/>
    </row>
    <row r="59" spans="42:122">
      <c r="AP59" s="44"/>
      <c r="BG59" s="44"/>
      <c r="BH59" s="44"/>
      <c r="BI59" s="44"/>
      <c r="BJ59" s="44"/>
      <c r="BK59" s="44"/>
      <c r="CF59" s="44"/>
      <c r="CG59" s="44"/>
      <c r="CH59" s="44"/>
      <c r="CI59" s="44"/>
      <c r="CJ59" s="44"/>
      <c r="DB59" s="45"/>
      <c r="DG59" s="45"/>
      <c r="DH59" s="45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5.42578125" defaultRowHeight="13" x14ac:dyDescent="0"/>
  <cols>
    <col min="1" max="1" width="21.42578125" style="64" customWidth="1"/>
    <col min="2" max="3" width="8.28515625" style="61" customWidth="1"/>
    <col min="4" max="4" width="1.85546875" style="62" customWidth="1"/>
    <col min="5" max="6" width="8.28515625" style="61" customWidth="1"/>
    <col min="7" max="7" width="1.85546875" style="62" customWidth="1"/>
    <col min="8" max="9" width="8.28515625" style="61" customWidth="1"/>
    <col min="10" max="10" width="1.85546875" style="62" customWidth="1"/>
    <col min="11" max="12" width="8.28515625" style="61" customWidth="1"/>
    <col min="13" max="13" width="1.85546875" style="62" customWidth="1"/>
    <col min="14" max="15" width="8.28515625" style="61" customWidth="1"/>
    <col min="16" max="16" width="1.85546875" style="62" customWidth="1"/>
    <col min="17" max="18" width="8.28515625" style="61" customWidth="1"/>
    <col min="19" max="19" width="1.85546875" style="62" customWidth="1"/>
    <col min="20" max="21" width="8.28515625" style="61" customWidth="1"/>
    <col min="22" max="22" width="1.85546875" style="62" customWidth="1"/>
    <col min="23" max="24" width="8.28515625" style="61" customWidth="1"/>
    <col min="25" max="25" width="1.85546875" style="62" customWidth="1"/>
    <col min="26" max="26" width="8.28515625" style="61" customWidth="1"/>
    <col min="27" max="27" width="8.28515625" style="63" customWidth="1"/>
    <col min="28" max="28" width="1.85546875" style="62" customWidth="1"/>
    <col min="29" max="30" width="8.28515625" style="61" customWidth="1"/>
    <col min="31" max="31" width="1.85546875" style="62" customWidth="1"/>
    <col min="32" max="33" width="8.28515625" style="61" customWidth="1"/>
    <col min="34" max="34" width="1.85546875" style="62" customWidth="1"/>
    <col min="35" max="36" width="8.28515625" style="61" customWidth="1"/>
    <col min="37" max="37" width="1.85546875" style="62" customWidth="1"/>
    <col min="38" max="39" width="8.28515625" style="61" customWidth="1"/>
    <col min="40" max="40" width="1.85546875" style="62" customWidth="1"/>
    <col min="41" max="42" width="8.28515625" style="61" customWidth="1"/>
    <col min="43" max="43" width="1.85546875" style="62" customWidth="1"/>
    <col min="44" max="45" width="8.28515625" style="61" customWidth="1"/>
    <col min="46" max="46" width="1.85546875" style="62" customWidth="1"/>
    <col min="47" max="48" width="8.28515625" style="61" customWidth="1"/>
    <col min="49" max="49" width="1.85546875" style="62" customWidth="1"/>
    <col min="50" max="52" width="8.28515625" style="61" customWidth="1"/>
    <col min="53" max="53" width="1.85546875" style="62" customWidth="1"/>
    <col min="54" max="55" width="8.28515625" style="61" customWidth="1"/>
    <col min="56" max="56" width="1.85546875" style="62" customWidth="1"/>
    <col min="57" max="58" width="8.28515625" style="61" customWidth="1"/>
    <col min="59" max="59" width="1.85546875" style="62" customWidth="1"/>
    <col min="60" max="61" width="8.28515625" style="61" customWidth="1"/>
    <col min="62" max="62" width="1.85546875" style="62" customWidth="1"/>
    <col min="63" max="64" width="8.28515625" style="61" customWidth="1"/>
    <col min="65" max="65" width="1.85546875" style="62" customWidth="1"/>
    <col min="66" max="67" width="8.28515625" style="61" customWidth="1"/>
    <col min="68" max="68" width="1.85546875" style="62" customWidth="1"/>
    <col min="69" max="70" width="8.28515625" style="61" customWidth="1"/>
    <col min="71" max="71" width="1.85546875" style="62" customWidth="1"/>
    <col min="72" max="72" width="15" style="61" bestFit="1" customWidth="1"/>
    <col min="73" max="73" width="14.42578125" style="61" bestFit="1" customWidth="1"/>
    <col min="74" max="74" width="1.85546875" style="62" customWidth="1"/>
    <col min="75" max="75" width="9.5703125" style="61" bestFit="1" customWidth="1"/>
    <col min="76" max="76" width="8.28515625" style="61" customWidth="1"/>
    <col min="77" max="77" width="1.85546875" style="62" customWidth="1"/>
    <col min="78" max="79" width="8.28515625" style="61" customWidth="1"/>
    <col min="80" max="80" width="1.85546875" style="62" customWidth="1"/>
    <col min="81" max="82" width="8.28515625" style="61" customWidth="1"/>
    <col min="83" max="83" width="1.85546875" style="62" customWidth="1"/>
    <col min="84" max="85" width="8.28515625" style="61" customWidth="1"/>
    <col min="86" max="86" width="1.85546875" style="62" customWidth="1"/>
    <col min="87" max="87" width="9.5703125" style="61" bestFit="1" customWidth="1"/>
    <col min="88" max="89" width="17.7109375" style="174" customWidth="1"/>
    <col min="90" max="90" width="9.85546875" style="61" bestFit="1" customWidth="1"/>
    <col min="91" max="91" width="15.42578125" style="61" bestFit="1" customWidth="1"/>
    <col min="92" max="16384" width="15.42578125" style="61"/>
  </cols>
  <sheetData>
    <row r="1" spans="1:121" s="95" customFormat="1" ht="20" customHeight="1">
      <c r="A1" s="98" t="s">
        <v>625</v>
      </c>
      <c r="C1" s="97"/>
      <c r="O1" s="97"/>
      <c r="BL1" s="96"/>
      <c r="BR1" s="96"/>
      <c r="CJ1" s="172"/>
      <c r="CK1" s="174"/>
    </row>
    <row r="2" spans="1:121">
      <c r="A2" s="64" t="s">
        <v>591</v>
      </c>
      <c r="K2" s="62"/>
      <c r="L2" s="62"/>
      <c r="Q2" s="62"/>
      <c r="R2" s="62"/>
      <c r="AA2" s="61"/>
      <c r="AG2" s="63"/>
      <c r="BE2" s="62"/>
      <c r="BF2" s="62"/>
      <c r="BN2" s="62"/>
      <c r="BO2" s="62"/>
      <c r="BZ2" s="62"/>
      <c r="CA2" s="62"/>
      <c r="CJ2" s="173"/>
    </row>
    <row r="3" spans="1:121" ht="15">
      <c r="A3" s="64" t="s">
        <v>491</v>
      </c>
      <c r="B3" s="93" t="s">
        <v>466</v>
      </c>
      <c r="C3" s="52" t="s">
        <v>115</v>
      </c>
      <c r="E3" s="93" t="s">
        <v>467</v>
      </c>
      <c r="F3" s="52" t="s">
        <v>115</v>
      </c>
      <c r="H3" s="93" t="s">
        <v>468</v>
      </c>
      <c r="I3" s="52" t="s">
        <v>115</v>
      </c>
      <c r="K3" s="93" t="s">
        <v>464</v>
      </c>
      <c r="L3" s="55"/>
      <c r="M3" s="55"/>
      <c r="N3" s="93" t="s">
        <v>469</v>
      </c>
      <c r="O3" s="52" t="s">
        <v>115</v>
      </c>
      <c r="Q3" s="93" t="s">
        <v>470</v>
      </c>
      <c r="R3" s="62"/>
      <c r="T3" s="93" t="s">
        <v>471</v>
      </c>
      <c r="U3" s="52" t="s">
        <v>115</v>
      </c>
      <c r="W3" s="93" t="s">
        <v>472</v>
      </c>
      <c r="X3" s="52" t="s">
        <v>115</v>
      </c>
      <c r="Z3" s="93" t="s">
        <v>473</v>
      </c>
      <c r="AA3" s="52" t="s">
        <v>115</v>
      </c>
      <c r="AC3" s="93" t="s">
        <v>474</v>
      </c>
      <c r="AD3" s="52" t="s">
        <v>115</v>
      </c>
      <c r="AF3" s="93" t="s">
        <v>475</v>
      </c>
      <c r="AG3" s="52" t="s">
        <v>115</v>
      </c>
      <c r="AI3" s="93" t="s">
        <v>476</v>
      </c>
      <c r="AJ3" s="52" t="s">
        <v>115</v>
      </c>
      <c r="AL3" s="92" t="s">
        <v>477</v>
      </c>
      <c r="AM3" s="52" t="s">
        <v>115</v>
      </c>
      <c r="AO3" s="93" t="s">
        <v>478</v>
      </c>
      <c r="AP3" s="52" t="s">
        <v>115</v>
      </c>
      <c r="AR3" s="92" t="s">
        <v>479</v>
      </c>
      <c r="AS3" s="52" t="s">
        <v>115</v>
      </c>
      <c r="AU3" s="94" t="s">
        <v>480</v>
      </c>
      <c r="AV3" s="52" t="s">
        <v>115</v>
      </c>
      <c r="AX3" s="93" t="s">
        <v>481</v>
      </c>
      <c r="AY3" s="52"/>
      <c r="AZ3" s="52" t="s">
        <v>115</v>
      </c>
      <c r="BB3" s="93" t="s">
        <v>482</v>
      </c>
      <c r="BC3" s="52" t="s">
        <v>115</v>
      </c>
      <c r="BE3" s="93" t="s">
        <v>483</v>
      </c>
      <c r="BF3" s="62"/>
      <c r="BH3" s="93" t="s">
        <v>484</v>
      </c>
      <c r="BI3" s="52" t="s">
        <v>115</v>
      </c>
      <c r="BK3" s="93" t="s">
        <v>485</v>
      </c>
      <c r="BL3" s="52" t="s">
        <v>115</v>
      </c>
      <c r="BN3" s="93" t="s">
        <v>486</v>
      </c>
      <c r="BO3" s="62"/>
      <c r="BQ3" s="93" t="s">
        <v>487</v>
      </c>
      <c r="BR3" s="52" t="s">
        <v>115</v>
      </c>
      <c r="BT3" s="93" t="s">
        <v>488</v>
      </c>
      <c r="BU3" s="52" t="s">
        <v>115</v>
      </c>
      <c r="BW3" s="92" t="s">
        <v>489</v>
      </c>
      <c r="BX3" s="52" t="s">
        <v>115</v>
      </c>
      <c r="BZ3" s="92" t="s">
        <v>500</v>
      </c>
      <c r="CA3" s="62"/>
      <c r="CC3" s="92" t="s">
        <v>490</v>
      </c>
      <c r="CD3" s="52" t="s">
        <v>115</v>
      </c>
      <c r="CF3" s="92" t="s">
        <v>320</v>
      </c>
      <c r="CG3" s="52" t="s">
        <v>115</v>
      </c>
      <c r="CI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</row>
    <row r="4" spans="1:121">
      <c r="A4" s="64" t="s">
        <v>590</v>
      </c>
      <c r="B4" s="66">
        <v>150686</v>
      </c>
      <c r="C4" s="90">
        <v>2.1240000000000001</v>
      </c>
      <c r="E4" s="66">
        <v>346684</v>
      </c>
      <c r="F4" s="90">
        <v>15.340000000000002</v>
      </c>
      <c r="H4" s="66">
        <v>1034.8600000000001</v>
      </c>
      <c r="I4" s="66">
        <v>283.20000000000005</v>
      </c>
      <c r="K4" s="62"/>
      <c r="L4" s="62"/>
      <c r="N4" s="66" t="s">
        <v>465</v>
      </c>
      <c r="O4" s="88">
        <v>9.2040000000000006</v>
      </c>
      <c r="Q4" s="62"/>
      <c r="R4" s="62"/>
      <c r="T4" s="66">
        <v>2380.06</v>
      </c>
      <c r="U4" s="61">
        <v>0.23600000000000002</v>
      </c>
      <c r="W4" s="66">
        <v>586.93200000000002</v>
      </c>
      <c r="X4" s="90">
        <v>3.304E-2</v>
      </c>
      <c r="Z4" s="66">
        <v>114247.6</v>
      </c>
      <c r="AA4" s="88">
        <v>3.1860000000000004</v>
      </c>
      <c r="AC4" s="66">
        <v>937.39200000000005</v>
      </c>
      <c r="AD4" s="88">
        <v>0.42480000000000001</v>
      </c>
      <c r="AF4" s="66">
        <v>273.28800000000001</v>
      </c>
      <c r="AG4" s="90">
        <v>1.4159999999999999E-2</v>
      </c>
      <c r="AI4" s="66">
        <v>3927.0400000000004</v>
      </c>
      <c r="AJ4" s="88">
        <v>0.27140000000000003</v>
      </c>
      <c r="AL4" s="65">
        <v>4.4580400000000004</v>
      </c>
      <c r="AM4" s="90">
        <v>6.0180000000000011E-2</v>
      </c>
      <c r="AO4" s="66">
        <v>1092.68</v>
      </c>
      <c r="AP4" s="90">
        <v>0.23600000000000002</v>
      </c>
      <c r="AR4" s="61" t="s">
        <v>465</v>
      </c>
      <c r="AS4" s="88">
        <v>3.1860000000000004</v>
      </c>
      <c r="AU4" s="61" t="s">
        <v>465</v>
      </c>
      <c r="AV4" s="90">
        <v>0</v>
      </c>
      <c r="AX4" s="61" t="s">
        <v>465</v>
      </c>
      <c r="AY4" s="61" t="s">
        <v>302</v>
      </c>
      <c r="AZ4" s="90">
        <v>2.8320000000000003E-3</v>
      </c>
      <c r="BB4" s="61" t="s">
        <v>465</v>
      </c>
      <c r="BC4" s="90">
        <v>1.8880000000000001E-2</v>
      </c>
      <c r="BE4" s="62"/>
      <c r="BF4" s="62"/>
      <c r="BH4" s="61">
        <v>1.6048000000000003E-2</v>
      </c>
      <c r="BI4" s="90">
        <v>3.0679999999999999E-2</v>
      </c>
      <c r="BK4" s="61" t="s">
        <v>465</v>
      </c>
      <c r="BL4" s="90">
        <v>5.4280000000000002E-2</v>
      </c>
      <c r="BN4" s="62"/>
      <c r="BO4" s="62"/>
      <c r="BQ4" s="61" t="s">
        <v>465</v>
      </c>
      <c r="BR4" s="90">
        <v>1.0738000000000002E-3</v>
      </c>
      <c r="BT4" s="61" t="s">
        <v>465</v>
      </c>
      <c r="BU4" s="90">
        <v>1.1446000000000001E-2</v>
      </c>
      <c r="BW4" s="61" t="s">
        <v>465</v>
      </c>
      <c r="BX4" s="90">
        <v>1.1682000000000001E-2</v>
      </c>
      <c r="BZ4" s="62"/>
      <c r="CA4" s="62"/>
      <c r="CC4" s="61" t="s">
        <v>465</v>
      </c>
      <c r="CD4" s="90">
        <v>2.2420000000000002E-2</v>
      </c>
      <c r="CF4" s="61">
        <v>1.1328E-3</v>
      </c>
      <c r="CG4" s="90">
        <v>3.068E-3</v>
      </c>
      <c r="CK4" s="176"/>
    </row>
    <row r="5" spans="1:121">
      <c r="A5" s="64" t="s">
        <v>589</v>
      </c>
      <c r="B5" s="66">
        <v>144904</v>
      </c>
      <c r="C5" s="90">
        <v>1.298</v>
      </c>
      <c r="E5" s="66">
        <v>293938</v>
      </c>
      <c r="F5" s="90">
        <v>0.15340000000000001</v>
      </c>
      <c r="H5" s="66">
        <v>1201.24</v>
      </c>
      <c r="I5" s="66">
        <v>165.20000000000002</v>
      </c>
      <c r="K5" s="62"/>
      <c r="L5" s="62"/>
      <c r="N5" s="66">
        <v>18.408000000000001</v>
      </c>
      <c r="O5" s="88">
        <v>6.3720000000000008</v>
      </c>
      <c r="Q5" s="62"/>
      <c r="R5" s="62"/>
      <c r="T5" s="66">
        <v>2149.96</v>
      </c>
      <c r="U5" s="61">
        <v>7.4340000000000003E-2</v>
      </c>
      <c r="W5" s="66">
        <v>592.36</v>
      </c>
      <c r="X5" s="90">
        <v>3.304E-2</v>
      </c>
      <c r="Z5" s="66">
        <v>119298</v>
      </c>
      <c r="AA5" s="88">
        <v>0.42480000000000001</v>
      </c>
      <c r="AC5" s="66">
        <v>938.1</v>
      </c>
      <c r="AD5" s="88">
        <v>0.42480000000000001</v>
      </c>
      <c r="AF5" s="66">
        <v>275.64800000000002</v>
      </c>
      <c r="AG5" s="90">
        <v>1.2980000000000002E-2</v>
      </c>
      <c r="AI5" s="66">
        <v>3905.8</v>
      </c>
      <c r="AJ5" s="88">
        <v>0.2596</v>
      </c>
      <c r="AL5" s="65">
        <v>4.5902000000000003</v>
      </c>
      <c r="AM5" s="90">
        <v>2.0060000000000001E-2</v>
      </c>
      <c r="AO5" s="66">
        <v>847.24</v>
      </c>
      <c r="AP5" s="90">
        <v>0.11800000000000001</v>
      </c>
      <c r="AR5" s="61" t="s">
        <v>465</v>
      </c>
      <c r="AS5" s="88">
        <v>1.298</v>
      </c>
      <c r="AU5" s="61" t="s">
        <v>465</v>
      </c>
      <c r="AV5" s="90">
        <v>2.3600000000000004E-4</v>
      </c>
      <c r="AX5" s="61" t="s">
        <v>465</v>
      </c>
      <c r="AY5" s="61" t="s">
        <v>302</v>
      </c>
      <c r="AZ5" s="90">
        <v>9.4400000000000018E-4</v>
      </c>
      <c r="BB5" s="61" t="s">
        <v>465</v>
      </c>
      <c r="BC5" s="90">
        <v>6.9620000000000012E-3</v>
      </c>
      <c r="BE5" s="62"/>
      <c r="BF5" s="62"/>
      <c r="BH5" s="61">
        <v>2.0178000000000001E-2</v>
      </c>
      <c r="BI5" s="90">
        <v>1.4159999999999999E-2</v>
      </c>
      <c r="BK5" s="61">
        <v>5.1920000000000008E-2</v>
      </c>
      <c r="BL5" s="90">
        <v>4.956E-2</v>
      </c>
      <c r="BN5" s="62"/>
      <c r="BO5" s="62"/>
      <c r="BQ5" s="61" t="s">
        <v>465</v>
      </c>
      <c r="BR5" s="90">
        <v>4.8380000000000003E-3</v>
      </c>
      <c r="BT5" s="61" t="s">
        <v>465</v>
      </c>
      <c r="BU5" s="90">
        <v>1.8880000000000004E-3</v>
      </c>
      <c r="BW5" s="61" t="s">
        <v>465</v>
      </c>
      <c r="BX5" s="90">
        <v>7.3160000000000005E-3</v>
      </c>
      <c r="BZ5" s="62"/>
      <c r="CA5" s="62"/>
      <c r="CC5" s="61">
        <v>7.3632000000000003E-2</v>
      </c>
      <c r="CD5" s="90">
        <v>9.4400000000000005E-3</v>
      </c>
      <c r="CF5" s="61">
        <v>2.2891999999999999E-3</v>
      </c>
      <c r="CG5" s="90">
        <v>2.2420000000000001E-3</v>
      </c>
      <c r="CK5" s="176"/>
    </row>
    <row r="6" spans="1:121">
      <c r="A6" s="64" t="s">
        <v>588</v>
      </c>
      <c r="B6" s="66">
        <v>150096</v>
      </c>
      <c r="C6" s="90">
        <v>3.0680000000000005</v>
      </c>
      <c r="E6" s="66">
        <v>345386</v>
      </c>
      <c r="F6" s="90">
        <v>9.2040000000000006</v>
      </c>
      <c r="H6" s="66">
        <v>1015.98</v>
      </c>
      <c r="I6" s="66">
        <v>448.40000000000003</v>
      </c>
      <c r="K6" s="62"/>
      <c r="L6" s="62"/>
      <c r="N6" s="66" t="s">
        <v>465</v>
      </c>
      <c r="O6" s="88">
        <v>16.52</v>
      </c>
      <c r="Q6" s="62"/>
      <c r="R6" s="62"/>
      <c r="T6" s="66">
        <v>2335.2200000000003</v>
      </c>
      <c r="U6" s="61">
        <v>0.10148</v>
      </c>
      <c r="W6" s="66">
        <v>572.654</v>
      </c>
      <c r="X6" s="90">
        <v>6.1359999999999998E-2</v>
      </c>
      <c r="Z6" s="66">
        <v>110070.40000000001</v>
      </c>
      <c r="AA6" s="88">
        <v>7.7880000000000011</v>
      </c>
      <c r="AC6" s="66">
        <v>935.50400000000002</v>
      </c>
      <c r="AD6" s="88">
        <v>0.47200000000000003</v>
      </c>
      <c r="AF6" s="66">
        <v>273.524</v>
      </c>
      <c r="AG6" s="90">
        <v>1.77E-2</v>
      </c>
      <c r="AI6" s="66">
        <v>3944.7400000000002</v>
      </c>
      <c r="AJ6" s="88">
        <v>3.54</v>
      </c>
      <c r="AL6" s="65">
        <v>4.5099600000000004</v>
      </c>
      <c r="AM6" s="90">
        <v>5.074E-2</v>
      </c>
      <c r="AO6" s="66">
        <v>1082.0600000000002</v>
      </c>
      <c r="AP6" s="90">
        <v>0.18880000000000002</v>
      </c>
      <c r="AR6" s="61" t="s">
        <v>465</v>
      </c>
      <c r="AS6" s="88">
        <v>2.7140000000000004</v>
      </c>
      <c r="AU6" s="61" t="s">
        <v>465</v>
      </c>
      <c r="AV6" s="90">
        <v>0</v>
      </c>
      <c r="AX6" s="61" t="s">
        <v>465</v>
      </c>
      <c r="AY6" s="61" t="s">
        <v>302</v>
      </c>
      <c r="AZ6" s="90">
        <v>2.8320000000000003E-3</v>
      </c>
      <c r="BB6" s="61" t="s">
        <v>465</v>
      </c>
      <c r="BC6" s="90">
        <v>1.8880000000000001E-2</v>
      </c>
      <c r="BE6" s="62"/>
      <c r="BF6" s="62"/>
      <c r="BH6" s="61">
        <v>5.6640000000000006E-3</v>
      </c>
      <c r="BI6" s="90">
        <v>3.0679999999999999E-2</v>
      </c>
      <c r="BK6" s="61" t="s">
        <v>465</v>
      </c>
      <c r="BL6" s="90">
        <v>8.7320000000000009E-2</v>
      </c>
      <c r="BN6" s="62"/>
      <c r="BO6" s="62"/>
      <c r="BQ6" s="61" t="s">
        <v>465</v>
      </c>
      <c r="BR6" s="90">
        <v>1.0738000000000002E-3</v>
      </c>
      <c r="BT6" s="61" t="s">
        <v>465</v>
      </c>
      <c r="BU6" s="90">
        <v>1.1446000000000001E-2</v>
      </c>
      <c r="BW6" s="61" t="s">
        <v>465</v>
      </c>
      <c r="BX6" s="90">
        <v>1.1682000000000001E-2</v>
      </c>
      <c r="BZ6" s="62"/>
      <c r="CA6" s="62"/>
      <c r="CC6" s="61" t="s">
        <v>465</v>
      </c>
      <c r="CD6" s="90">
        <v>3.422E-2</v>
      </c>
      <c r="CF6" s="61">
        <v>1.8880000000000004E-3</v>
      </c>
      <c r="CG6" s="90">
        <v>3.068E-3</v>
      </c>
      <c r="CK6" s="176"/>
    </row>
    <row r="7" spans="1:121">
      <c r="A7" s="64" t="s">
        <v>587</v>
      </c>
      <c r="B7" s="66">
        <v>151748</v>
      </c>
      <c r="C7" s="90">
        <v>6.2540000000000004</v>
      </c>
      <c r="E7" s="66">
        <v>348572</v>
      </c>
      <c r="F7" s="90">
        <v>9.7940000000000005</v>
      </c>
      <c r="H7" s="66">
        <v>977.04000000000008</v>
      </c>
      <c r="I7" s="66">
        <v>247.8</v>
      </c>
      <c r="K7" s="62"/>
      <c r="L7" s="62"/>
      <c r="N7" s="66" t="s">
        <v>465</v>
      </c>
      <c r="O7" s="88">
        <v>8.6140000000000008</v>
      </c>
      <c r="Q7" s="62"/>
      <c r="R7" s="62"/>
      <c r="T7" s="66">
        <v>2385.96</v>
      </c>
      <c r="U7" s="61">
        <v>0.10148</v>
      </c>
      <c r="W7" s="66">
        <v>592.00600000000009</v>
      </c>
      <c r="X7" s="90">
        <v>3.6580000000000001E-2</v>
      </c>
      <c r="Z7" s="66">
        <v>111167.8</v>
      </c>
      <c r="AA7" s="88">
        <v>3.0680000000000005</v>
      </c>
      <c r="AC7" s="66">
        <v>933.85200000000009</v>
      </c>
      <c r="AD7" s="88">
        <v>0.38940000000000002</v>
      </c>
      <c r="AF7" s="66">
        <v>273.524</v>
      </c>
      <c r="AG7" s="90">
        <v>1.1328000000000001E-2</v>
      </c>
      <c r="AI7" s="66">
        <v>3973.06</v>
      </c>
      <c r="AJ7" s="88">
        <v>3.54</v>
      </c>
      <c r="AL7" s="65">
        <v>4.4674800000000001</v>
      </c>
      <c r="AM7" s="90">
        <v>2.7140000000000001E-2</v>
      </c>
      <c r="AO7" s="66">
        <v>1079.7</v>
      </c>
      <c r="AP7" s="90">
        <v>0.11800000000000001</v>
      </c>
      <c r="AR7" s="61" t="s">
        <v>465</v>
      </c>
      <c r="AS7" s="88">
        <v>1.4159999999999999</v>
      </c>
      <c r="AU7" s="61" t="s">
        <v>465</v>
      </c>
      <c r="AV7" s="90">
        <v>0</v>
      </c>
      <c r="AX7" s="61" t="s">
        <v>465</v>
      </c>
      <c r="AY7" s="61" t="s">
        <v>302</v>
      </c>
      <c r="AZ7" s="90">
        <v>2.8320000000000003E-3</v>
      </c>
      <c r="BB7" s="61" t="s">
        <v>465</v>
      </c>
      <c r="BC7" s="90">
        <v>1.8880000000000001E-2</v>
      </c>
      <c r="BE7" s="62"/>
      <c r="BF7" s="62"/>
      <c r="BH7" s="61" t="s">
        <v>465</v>
      </c>
      <c r="BI7" s="90">
        <v>3.0679999999999999E-2</v>
      </c>
      <c r="BK7" s="61">
        <v>5.3100000000000001E-2</v>
      </c>
      <c r="BL7" s="90">
        <v>4.956E-2</v>
      </c>
      <c r="BN7" s="62"/>
      <c r="BO7" s="62"/>
      <c r="BQ7" s="61" t="s">
        <v>465</v>
      </c>
      <c r="BR7" s="90">
        <v>1.0738000000000002E-3</v>
      </c>
      <c r="BT7" s="61" t="s">
        <v>465</v>
      </c>
      <c r="BU7" s="90">
        <v>1.1446000000000001E-2</v>
      </c>
      <c r="BW7" s="61" t="s">
        <v>465</v>
      </c>
      <c r="BX7" s="90">
        <v>1.1682000000000001E-2</v>
      </c>
      <c r="BZ7" s="62"/>
      <c r="CA7" s="62"/>
      <c r="CC7" s="61" t="s">
        <v>465</v>
      </c>
      <c r="CD7" s="90">
        <v>1.2980000000000002E-2</v>
      </c>
      <c r="CF7" s="61" t="s">
        <v>465</v>
      </c>
      <c r="CG7" s="90">
        <v>2.9500000000000004E-3</v>
      </c>
      <c r="CK7" s="176"/>
    </row>
    <row r="8" spans="1:121">
      <c r="A8" s="64" t="s">
        <v>586</v>
      </c>
      <c r="B8" s="66">
        <v>144078</v>
      </c>
      <c r="C8" s="90">
        <v>9.6760000000000013E-2</v>
      </c>
      <c r="E8" s="66">
        <v>247210.00000000003</v>
      </c>
      <c r="F8" s="90">
        <v>8.0240000000000006E-2</v>
      </c>
      <c r="H8" s="66">
        <v>2265.6000000000004</v>
      </c>
      <c r="I8" s="66">
        <v>94.4</v>
      </c>
      <c r="K8" s="62"/>
      <c r="L8" s="62"/>
      <c r="N8" s="66">
        <v>11.564</v>
      </c>
      <c r="O8" s="88">
        <v>3.3040000000000007</v>
      </c>
      <c r="Q8" s="62"/>
      <c r="R8" s="62"/>
      <c r="T8" s="66">
        <v>2003.6400000000003</v>
      </c>
      <c r="U8" s="61">
        <v>4.4840000000000005E-2</v>
      </c>
      <c r="W8" s="66">
        <v>599.44000000000005</v>
      </c>
      <c r="X8" s="90">
        <v>1.4159999999999999E-2</v>
      </c>
      <c r="Z8" s="66">
        <v>118590</v>
      </c>
      <c r="AA8" s="88">
        <v>0.17699999999999999</v>
      </c>
      <c r="AC8" s="66">
        <v>958.16000000000008</v>
      </c>
      <c r="AD8" s="88">
        <v>0.22420000000000001</v>
      </c>
      <c r="AF8" s="66">
        <v>276.35600000000005</v>
      </c>
      <c r="AG8" s="90">
        <v>4.7200000000000002E-3</v>
      </c>
      <c r="AI8" s="66">
        <v>3876.3</v>
      </c>
      <c r="AJ8" s="88">
        <v>0.1416</v>
      </c>
      <c r="AL8" s="65">
        <v>4.9914000000000005</v>
      </c>
      <c r="AM8" s="90">
        <v>1.0620000000000001E-2</v>
      </c>
      <c r="AO8" s="66">
        <v>1040.76</v>
      </c>
      <c r="AP8" s="90">
        <v>5.9000000000000004E-2</v>
      </c>
      <c r="AR8" s="61" t="s">
        <v>465</v>
      </c>
      <c r="AS8" s="88">
        <v>0.55459999999999998</v>
      </c>
      <c r="AU8" s="61" t="s">
        <v>465</v>
      </c>
      <c r="AV8" s="90">
        <v>2.3600000000000004E-4</v>
      </c>
      <c r="AX8" s="61" t="s">
        <v>465</v>
      </c>
      <c r="AY8" s="61" t="s">
        <v>302</v>
      </c>
      <c r="AZ8" s="90">
        <v>9.4400000000000018E-4</v>
      </c>
      <c r="BB8" s="61" t="s">
        <v>465</v>
      </c>
      <c r="BC8" s="90">
        <v>6.9620000000000012E-3</v>
      </c>
      <c r="BE8" s="62"/>
      <c r="BF8" s="62"/>
      <c r="BH8" s="61">
        <v>1.8054000000000001E-2</v>
      </c>
      <c r="BI8" s="90">
        <v>5.3100000000000005E-3</v>
      </c>
      <c r="BK8" s="61">
        <v>3.6462000000000001E-2</v>
      </c>
      <c r="BL8" s="90">
        <v>2.0060000000000001E-2</v>
      </c>
      <c r="BN8" s="62"/>
      <c r="BO8" s="62"/>
      <c r="BQ8" s="61" t="s">
        <v>465</v>
      </c>
      <c r="BR8" s="90">
        <v>4.8380000000000003E-3</v>
      </c>
      <c r="BT8" s="61" t="s">
        <v>465</v>
      </c>
      <c r="BU8" s="90">
        <v>1.8880000000000004E-3</v>
      </c>
      <c r="BW8" s="61" t="s">
        <v>465</v>
      </c>
      <c r="BX8" s="90">
        <v>1.652E-3</v>
      </c>
      <c r="BZ8" s="62"/>
      <c r="CA8" s="62"/>
      <c r="CC8" s="61">
        <v>6.7850000000000008E-2</v>
      </c>
      <c r="CD8" s="90">
        <v>5.1920000000000004E-3</v>
      </c>
      <c r="CF8" s="61">
        <v>2.8556000000000002E-3</v>
      </c>
      <c r="CG8" s="90">
        <v>6.1359999999999995E-4</v>
      </c>
      <c r="CK8" s="176"/>
    </row>
    <row r="9" spans="1:121">
      <c r="A9" s="64" t="s">
        <v>585</v>
      </c>
      <c r="B9" s="66">
        <v>151276</v>
      </c>
      <c r="C9" s="90">
        <v>1.298</v>
      </c>
      <c r="E9" s="66">
        <v>349398</v>
      </c>
      <c r="F9" s="90">
        <v>11.564</v>
      </c>
      <c r="H9" s="66">
        <v>1102.1200000000001</v>
      </c>
      <c r="I9" s="66">
        <v>330.40000000000003</v>
      </c>
      <c r="K9" s="62"/>
      <c r="L9" s="62"/>
      <c r="N9" s="66" t="s">
        <v>465</v>
      </c>
      <c r="O9" s="88">
        <v>16.52</v>
      </c>
      <c r="Q9" s="62"/>
      <c r="R9" s="62"/>
      <c r="T9" s="66">
        <v>2387.1400000000003</v>
      </c>
      <c r="U9" s="61">
        <v>0.30680000000000002</v>
      </c>
      <c r="W9" s="66">
        <v>576.31200000000013</v>
      </c>
      <c r="X9" s="90">
        <v>4.8380000000000006E-2</v>
      </c>
      <c r="Z9" s="66">
        <v>110282.8</v>
      </c>
      <c r="AA9" s="88">
        <v>4.484</v>
      </c>
      <c r="AC9" s="66">
        <v>940.46</v>
      </c>
      <c r="AD9" s="88">
        <v>0.73160000000000003</v>
      </c>
      <c r="AF9" s="66">
        <v>274.35000000000002</v>
      </c>
      <c r="AG9" s="90">
        <v>3.6580000000000001E-2</v>
      </c>
      <c r="AI9" s="66">
        <v>4010.82</v>
      </c>
      <c r="AJ9" s="88">
        <v>0.82600000000000018</v>
      </c>
      <c r="AL9" s="65">
        <v>4.5666000000000002</v>
      </c>
      <c r="AM9" s="90">
        <v>2.5960000000000004E-2</v>
      </c>
      <c r="AO9" s="66">
        <v>1074.98</v>
      </c>
      <c r="AP9" s="90">
        <v>0.16520000000000001</v>
      </c>
      <c r="AR9" s="61" t="s">
        <v>465</v>
      </c>
      <c r="AS9" s="88">
        <v>3.3040000000000007</v>
      </c>
      <c r="AU9" s="61" t="s">
        <v>465</v>
      </c>
      <c r="AV9" s="90">
        <v>0</v>
      </c>
      <c r="AX9" s="61" t="s">
        <v>465</v>
      </c>
      <c r="AY9" s="61" t="s">
        <v>302</v>
      </c>
      <c r="AZ9" s="90">
        <v>2.8320000000000003E-3</v>
      </c>
      <c r="BB9" s="61" t="s">
        <v>465</v>
      </c>
      <c r="BC9" s="90">
        <v>1.8880000000000001E-2</v>
      </c>
      <c r="BE9" s="62"/>
      <c r="BF9" s="62"/>
      <c r="BH9" s="61">
        <v>1.3806000000000001E-2</v>
      </c>
      <c r="BI9" s="90">
        <v>3.0679999999999999E-2</v>
      </c>
      <c r="BK9" s="61" t="s">
        <v>465</v>
      </c>
      <c r="BL9" s="90">
        <v>0.11800000000000001</v>
      </c>
      <c r="BN9" s="62"/>
      <c r="BO9" s="62"/>
      <c r="BQ9" s="61" t="s">
        <v>465</v>
      </c>
      <c r="BR9" s="90">
        <v>1.0738000000000002E-3</v>
      </c>
      <c r="BT9" s="61" t="s">
        <v>465</v>
      </c>
      <c r="BU9" s="90">
        <v>1.1446000000000001E-2</v>
      </c>
      <c r="BW9" s="61">
        <v>1.1800000000000001E-3</v>
      </c>
      <c r="BX9" s="90">
        <v>1.1682000000000001E-2</v>
      </c>
      <c r="BZ9" s="62"/>
      <c r="CA9" s="62"/>
      <c r="CC9" s="61" t="s">
        <v>465</v>
      </c>
      <c r="CD9" s="90">
        <v>1.652E-2</v>
      </c>
      <c r="CF9" s="61" t="s">
        <v>465</v>
      </c>
      <c r="CG9" s="90">
        <v>4.6020000000000002E-3</v>
      </c>
      <c r="CK9" s="176"/>
    </row>
    <row r="10" spans="1:121">
      <c r="A10" s="64" t="s">
        <v>584</v>
      </c>
      <c r="B10" s="66">
        <v>152456</v>
      </c>
      <c r="C10" s="90">
        <v>0.18880000000000002</v>
      </c>
      <c r="E10" s="66">
        <v>285206</v>
      </c>
      <c r="F10" s="90">
        <v>0.1298</v>
      </c>
      <c r="H10" s="66">
        <v>6867.6</v>
      </c>
      <c r="I10" s="66">
        <v>165.20000000000002</v>
      </c>
      <c r="K10" s="62"/>
      <c r="L10" s="62"/>
      <c r="N10" s="66">
        <v>51.094000000000001</v>
      </c>
      <c r="O10" s="88">
        <v>4.9560000000000004</v>
      </c>
      <c r="Q10" s="62"/>
      <c r="R10" s="62"/>
      <c r="T10" s="66">
        <v>2188.9</v>
      </c>
      <c r="U10" s="61">
        <v>3.5400000000000001E-2</v>
      </c>
      <c r="W10" s="66">
        <v>604.16000000000008</v>
      </c>
      <c r="X10" s="90">
        <v>1.8880000000000001E-2</v>
      </c>
      <c r="Z10" s="66">
        <v>114932</v>
      </c>
      <c r="AA10" s="88">
        <v>0.24780000000000002</v>
      </c>
      <c r="AC10" s="66">
        <v>938.1</v>
      </c>
      <c r="AD10" s="88">
        <v>0.30680000000000002</v>
      </c>
      <c r="AF10" s="66">
        <v>270.57400000000001</v>
      </c>
      <c r="AG10" s="90">
        <v>5.5460000000000006E-3</v>
      </c>
      <c r="AI10" s="66">
        <v>3717</v>
      </c>
      <c r="AJ10" s="88">
        <v>0.40120000000000006</v>
      </c>
      <c r="AL10" s="65">
        <v>4.1536</v>
      </c>
      <c r="AM10" s="90">
        <v>2.478E-2</v>
      </c>
      <c r="AO10" s="66">
        <v>744.58</v>
      </c>
      <c r="AP10" s="90">
        <v>9.6760000000000013E-2</v>
      </c>
      <c r="AR10" s="61">
        <v>0.82600000000000018</v>
      </c>
      <c r="AS10" s="88">
        <v>0.69620000000000004</v>
      </c>
      <c r="AU10" s="61" t="s">
        <v>465</v>
      </c>
      <c r="AV10" s="90">
        <v>2.3600000000000004E-4</v>
      </c>
      <c r="AX10" s="61" t="s">
        <v>465</v>
      </c>
      <c r="AY10" s="61" t="s">
        <v>302</v>
      </c>
      <c r="AZ10" s="90">
        <v>9.4400000000000018E-4</v>
      </c>
      <c r="BB10" s="61" t="s">
        <v>465</v>
      </c>
      <c r="BC10" s="90">
        <v>3.5399999999999997E-3</v>
      </c>
      <c r="BE10" s="62"/>
      <c r="BF10" s="62"/>
      <c r="BH10" s="61">
        <v>1.0148000000000001E-2</v>
      </c>
      <c r="BI10" s="90">
        <v>3.0679999999999999E-2</v>
      </c>
      <c r="BK10" s="61">
        <v>4.956E-2</v>
      </c>
      <c r="BL10" s="90">
        <v>2.5960000000000004E-2</v>
      </c>
      <c r="BN10" s="62"/>
      <c r="BO10" s="62"/>
      <c r="BQ10" s="61" t="s">
        <v>465</v>
      </c>
      <c r="BR10" s="90">
        <v>4.8380000000000003E-3</v>
      </c>
      <c r="BT10" s="61" t="s">
        <v>465</v>
      </c>
      <c r="BU10" s="90">
        <v>1.8880000000000004E-3</v>
      </c>
      <c r="BW10" s="61" t="s">
        <v>465</v>
      </c>
      <c r="BX10" s="90">
        <v>3.068E-3</v>
      </c>
      <c r="BZ10" s="62"/>
      <c r="CA10" s="62"/>
      <c r="CC10" s="61">
        <v>4.4722000000000005E-2</v>
      </c>
      <c r="CD10" s="90">
        <v>1.0384000000000001E-2</v>
      </c>
      <c r="CF10" s="61">
        <v>1.8644E-3</v>
      </c>
      <c r="CG10" s="90">
        <v>9.9120000000000002E-4</v>
      </c>
      <c r="CK10" s="176"/>
    </row>
    <row r="11" spans="1:121">
      <c r="A11" s="64" t="s">
        <v>583</v>
      </c>
      <c r="B11" s="66">
        <v>150568</v>
      </c>
      <c r="C11" s="90">
        <v>1.0384</v>
      </c>
      <c r="E11" s="66">
        <v>348926</v>
      </c>
      <c r="F11" s="90">
        <v>11.8</v>
      </c>
      <c r="H11" s="66">
        <v>1227.2</v>
      </c>
      <c r="I11" s="66">
        <v>413</v>
      </c>
      <c r="K11" s="62"/>
      <c r="L11" s="62"/>
      <c r="N11" s="66" t="s">
        <v>465</v>
      </c>
      <c r="O11" s="88">
        <v>18.880000000000003</v>
      </c>
      <c r="Q11" s="62"/>
      <c r="R11" s="62"/>
      <c r="T11" s="66">
        <v>2372.98</v>
      </c>
      <c r="U11" s="61">
        <v>0.34220000000000006</v>
      </c>
      <c r="W11" s="66">
        <v>577.61</v>
      </c>
      <c r="X11" s="90">
        <v>6.4899999999999999E-2</v>
      </c>
      <c r="Z11" s="66">
        <v>110448</v>
      </c>
      <c r="AA11" s="88">
        <v>4.8380000000000001</v>
      </c>
      <c r="AC11" s="66">
        <v>931.61000000000013</v>
      </c>
      <c r="AD11" s="88">
        <v>0.73160000000000003</v>
      </c>
      <c r="AF11" s="66">
        <v>273.76</v>
      </c>
      <c r="AG11" s="90">
        <v>2.1240000000000002E-2</v>
      </c>
      <c r="AI11" s="66">
        <v>4002.56</v>
      </c>
      <c r="AJ11" s="88">
        <v>0.82600000000000018</v>
      </c>
      <c r="AL11" s="65">
        <v>4.6267800000000001</v>
      </c>
      <c r="AM11" s="90">
        <v>8.4960000000000008E-2</v>
      </c>
      <c r="AO11" s="66">
        <v>1067.9000000000001</v>
      </c>
      <c r="AP11" s="90">
        <v>0.48380000000000006</v>
      </c>
      <c r="AR11" s="61" t="s">
        <v>465</v>
      </c>
      <c r="AS11" s="88">
        <v>2.4780000000000002</v>
      </c>
      <c r="AU11" s="61" t="s">
        <v>465</v>
      </c>
      <c r="AV11" s="90">
        <v>0</v>
      </c>
      <c r="AX11" s="61" t="s">
        <v>465</v>
      </c>
      <c r="AY11" s="61" t="s">
        <v>302</v>
      </c>
      <c r="AZ11" s="90">
        <v>2.8320000000000003E-3</v>
      </c>
      <c r="BB11" s="61" t="s">
        <v>465</v>
      </c>
      <c r="BC11" s="90">
        <v>1.8880000000000001E-2</v>
      </c>
      <c r="BE11" s="62"/>
      <c r="BF11" s="62"/>
      <c r="BH11" s="61">
        <v>5.9000000000000007E-3</v>
      </c>
      <c r="BI11" s="90">
        <v>3.0679999999999999E-2</v>
      </c>
      <c r="BK11" s="61" t="s">
        <v>465</v>
      </c>
      <c r="BL11" s="90">
        <v>7.6700000000000004E-2</v>
      </c>
      <c r="BN11" s="62"/>
      <c r="BO11" s="62"/>
      <c r="BQ11" s="61" t="s">
        <v>465</v>
      </c>
      <c r="BR11" s="90">
        <v>1.0738000000000002E-3</v>
      </c>
      <c r="BT11" s="61" t="s">
        <v>465</v>
      </c>
      <c r="BU11" s="90">
        <v>1.1446000000000001E-2</v>
      </c>
      <c r="BW11" s="61" t="s">
        <v>465</v>
      </c>
      <c r="BX11" s="90">
        <v>1.1682000000000001E-2</v>
      </c>
      <c r="BZ11" s="62"/>
      <c r="CA11" s="62"/>
      <c r="CC11" s="61" t="s">
        <v>465</v>
      </c>
      <c r="CD11" s="90">
        <v>2.7140000000000001E-2</v>
      </c>
      <c r="CF11" s="61" t="s">
        <v>465</v>
      </c>
      <c r="CG11" s="90">
        <v>4.6020000000000002E-3</v>
      </c>
      <c r="CK11" s="176"/>
    </row>
    <row r="12" spans="1:121">
      <c r="A12" s="64" t="s">
        <v>582</v>
      </c>
      <c r="B12" s="66">
        <v>152456</v>
      </c>
      <c r="C12" s="90">
        <v>5.3100000000000005</v>
      </c>
      <c r="E12" s="66">
        <v>351168</v>
      </c>
      <c r="F12" s="90">
        <v>9.4400000000000013</v>
      </c>
      <c r="H12" s="66">
        <v>1282.6600000000001</v>
      </c>
      <c r="I12" s="66">
        <v>342.20000000000005</v>
      </c>
      <c r="K12" s="62"/>
      <c r="L12" s="62"/>
      <c r="N12" s="66" t="s">
        <v>465</v>
      </c>
      <c r="O12" s="88">
        <v>10.266</v>
      </c>
      <c r="Q12" s="62"/>
      <c r="R12" s="62"/>
      <c r="T12" s="66">
        <v>2423.7200000000003</v>
      </c>
      <c r="U12" s="61">
        <v>0.30680000000000002</v>
      </c>
      <c r="W12" s="66">
        <v>590.82600000000002</v>
      </c>
      <c r="X12" s="90">
        <v>4.8380000000000006E-2</v>
      </c>
      <c r="Z12" s="66">
        <v>114047</v>
      </c>
      <c r="AA12" s="88">
        <v>4.2480000000000002</v>
      </c>
      <c r="AC12" s="66">
        <v>928.66000000000008</v>
      </c>
      <c r="AD12" s="88">
        <v>0.74340000000000006</v>
      </c>
      <c r="AF12" s="66">
        <v>271.99</v>
      </c>
      <c r="AG12" s="90">
        <v>2.0060000000000001E-2</v>
      </c>
      <c r="AI12" s="66">
        <v>3951.82</v>
      </c>
      <c r="AJ12" s="88">
        <v>0.92040000000000011</v>
      </c>
      <c r="AL12" s="65">
        <v>4.3306000000000004</v>
      </c>
      <c r="AM12" s="90">
        <v>6.2539999999999998E-2</v>
      </c>
      <c r="AO12" s="66">
        <v>1056.1000000000001</v>
      </c>
      <c r="AP12" s="90">
        <v>0.2596</v>
      </c>
      <c r="AR12" s="61" t="s">
        <v>465</v>
      </c>
      <c r="AS12" s="88">
        <v>1.77</v>
      </c>
      <c r="AU12" s="61" t="s">
        <v>465</v>
      </c>
      <c r="AV12" s="90">
        <v>0</v>
      </c>
      <c r="AX12" s="61" t="s">
        <v>465</v>
      </c>
      <c r="AY12" s="61" t="s">
        <v>302</v>
      </c>
      <c r="AZ12" s="90">
        <v>2.8320000000000003E-3</v>
      </c>
      <c r="BB12" s="61" t="s">
        <v>465</v>
      </c>
      <c r="BC12" s="90">
        <v>1.8880000000000001E-2</v>
      </c>
      <c r="BE12" s="62"/>
      <c r="BF12" s="62"/>
      <c r="BH12" s="61" t="s">
        <v>465</v>
      </c>
      <c r="BI12" s="90">
        <v>3.0679999999999999E-2</v>
      </c>
      <c r="BK12" s="61" t="s">
        <v>465</v>
      </c>
      <c r="BL12" s="90">
        <v>7.4340000000000003E-2</v>
      </c>
      <c r="BN12" s="62"/>
      <c r="BO12" s="62"/>
      <c r="BQ12" s="61" t="s">
        <v>465</v>
      </c>
      <c r="BR12" s="90">
        <v>1.0738000000000002E-3</v>
      </c>
      <c r="BT12" s="61" t="s">
        <v>465</v>
      </c>
      <c r="BU12" s="90">
        <v>1.1446000000000001E-2</v>
      </c>
      <c r="BW12" s="61" t="s">
        <v>465</v>
      </c>
      <c r="BX12" s="90">
        <v>1.1682000000000001E-2</v>
      </c>
      <c r="BZ12" s="62"/>
      <c r="CA12" s="62"/>
      <c r="CC12" s="61" t="s">
        <v>465</v>
      </c>
      <c r="CD12" s="90">
        <v>1.77E-2</v>
      </c>
      <c r="CF12" s="61" t="s">
        <v>465</v>
      </c>
      <c r="CG12" s="90">
        <v>3.186E-3</v>
      </c>
      <c r="CK12" s="176"/>
    </row>
    <row r="13" spans="1:121">
      <c r="A13" s="64" t="s">
        <v>581</v>
      </c>
      <c r="B13" s="66">
        <v>151748</v>
      </c>
      <c r="C13" s="90">
        <v>2.8319999999999999</v>
      </c>
      <c r="E13" s="66">
        <v>347156</v>
      </c>
      <c r="F13" s="90">
        <v>2.8319999999999999</v>
      </c>
      <c r="H13" s="66">
        <v>1150.5</v>
      </c>
      <c r="I13" s="66">
        <v>247.8</v>
      </c>
      <c r="K13" s="62"/>
      <c r="L13" s="62"/>
      <c r="N13" s="66" t="s">
        <v>465</v>
      </c>
      <c r="O13" s="88">
        <v>10.502000000000001</v>
      </c>
      <c r="Q13" s="62"/>
      <c r="R13" s="62"/>
      <c r="T13" s="66">
        <v>2429.6200000000003</v>
      </c>
      <c r="U13" s="61">
        <v>0.30680000000000002</v>
      </c>
      <c r="W13" s="66">
        <v>594.24800000000005</v>
      </c>
      <c r="X13" s="90">
        <v>2.9500000000000002E-2</v>
      </c>
      <c r="Z13" s="66">
        <v>113634</v>
      </c>
      <c r="AA13" s="88">
        <v>2.1240000000000001</v>
      </c>
      <c r="AC13" s="66">
        <v>937.74600000000009</v>
      </c>
      <c r="AD13" s="88">
        <v>0.35399999999999998</v>
      </c>
      <c r="AF13" s="66">
        <v>272.58000000000004</v>
      </c>
      <c r="AG13" s="90">
        <v>5.5460000000000006E-3</v>
      </c>
      <c r="AI13" s="66">
        <v>3963.62</v>
      </c>
      <c r="AJ13" s="88">
        <v>0.53100000000000003</v>
      </c>
      <c r="AL13" s="65">
        <v>4.5666000000000002</v>
      </c>
      <c r="AM13" s="90">
        <v>5.074E-2</v>
      </c>
      <c r="AO13" s="66">
        <v>1091.5</v>
      </c>
      <c r="AP13" s="90">
        <v>0.24780000000000002</v>
      </c>
      <c r="AR13" s="61" t="s">
        <v>465</v>
      </c>
      <c r="AS13" s="88">
        <v>1.77</v>
      </c>
      <c r="AU13" s="61" t="s">
        <v>465</v>
      </c>
      <c r="AV13" s="90">
        <v>0</v>
      </c>
      <c r="AX13" s="61" t="s">
        <v>465</v>
      </c>
      <c r="AY13" s="61" t="s">
        <v>302</v>
      </c>
      <c r="AZ13" s="90">
        <v>2.8320000000000003E-3</v>
      </c>
      <c r="BB13" s="61" t="s">
        <v>465</v>
      </c>
      <c r="BC13" s="90">
        <v>1.8880000000000001E-2</v>
      </c>
      <c r="BE13" s="62"/>
      <c r="BF13" s="62"/>
      <c r="BH13" s="61" t="s">
        <v>465</v>
      </c>
      <c r="BI13" s="90">
        <v>3.0679999999999999E-2</v>
      </c>
      <c r="BK13" s="61" t="s">
        <v>465</v>
      </c>
      <c r="BL13" s="90">
        <v>4.1300000000000003E-2</v>
      </c>
      <c r="BN13" s="62"/>
      <c r="BO13" s="62"/>
      <c r="BQ13" s="61" t="s">
        <v>465</v>
      </c>
      <c r="BR13" s="90">
        <v>1.0738000000000002E-3</v>
      </c>
      <c r="BT13" s="61" t="s">
        <v>465</v>
      </c>
      <c r="BU13" s="90">
        <v>1.1446000000000001E-2</v>
      </c>
      <c r="BW13" s="61" t="s">
        <v>465</v>
      </c>
      <c r="BX13" s="90">
        <v>1.1682000000000001E-2</v>
      </c>
      <c r="BZ13" s="62"/>
      <c r="CA13" s="62"/>
      <c r="CC13" s="61">
        <v>2.7140000000000001E-2</v>
      </c>
      <c r="CD13" s="90">
        <v>1.8880000000000001E-2</v>
      </c>
      <c r="CF13" s="61" t="s">
        <v>465</v>
      </c>
      <c r="CG13" s="90">
        <v>3.068E-3</v>
      </c>
      <c r="CK13" s="176"/>
    </row>
    <row r="14" spans="1:121">
      <c r="A14" s="64" t="s">
        <v>580</v>
      </c>
      <c r="B14" s="66">
        <v>147854</v>
      </c>
      <c r="C14" s="90">
        <v>1.298</v>
      </c>
      <c r="E14" s="66">
        <v>296534</v>
      </c>
      <c r="F14" s="90">
        <v>0.31859999999999999</v>
      </c>
      <c r="H14" s="66">
        <v>2537</v>
      </c>
      <c r="I14" s="66">
        <v>141.60000000000002</v>
      </c>
      <c r="K14" s="62"/>
      <c r="L14" s="62"/>
      <c r="N14" s="66">
        <v>6.8440000000000003</v>
      </c>
      <c r="O14" s="88">
        <v>5.5460000000000003</v>
      </c>
      <c r="Q14" s="62"/>
      <c r="R14" s="62"/>
      <c r="T14" s="66">
        <v>2253.8000000000002</v>
      </c>
      <c r="U14" s="61">
        <v>5.074E-2</v>
      </c>
      <c r="W14" s="66">
        <v>604.16000000000008</v>
      </c>
      <c r="X14" s="90">
        <v>1.77E-2</v>
      </c>
      <c r="Z14" s="66">
        <v>122720.00000000001</v>
      </c>
      <c r="AA14" s="88">
        <v>0.24780000000000002</v>
      </c>
      <c r="AC14" s="66">
        <v>951.08</v>
      </c>
      <c r="AD14" s="88">
        <v>0.36580000000000001</v>
      </c>
      <c r="AF14" s="66">
        <v>281.19400000000002</v>
      </c>
      <c r="AG14" s="90">
        <v>5.7819999999999998E-3</v>
      </c>
      <c r="AI14" s="66">
        <v>3807.86</v>
      </c>
      <c r="AJ14" s="88">
        <v>0.30680000000000002</v>
      </c>
      <c r="AL14" s="65">
        <v>4.2244000000000002</v>
      </c>
      <c r="AM14" s="90">
        <v>2.3600000000000003E-2</v>
      </c>
      <c r="AO14" s="66">
        <v>720.98</v>
      </c>
      <c r="AP14" s="90">
        <v>8.2600000000000007E-2</v>
      </c>
      <c r="AR14" s="61" t="s">
        <v>465</v>
      </c>
      <c r="AS14" s="88">
        <v>0.76700000000000013</v>
      </c>
      <c r="AU14" s="61" t="s">
        <v>465</v>
      </c>
      <c r="AV14" s="90">
        <v>2.3600000000000004E-4</v>
      </c>
      <c r="AX14" s="61" t="s">
        <v>465</v>
      </c>
      <c r="AY14" s="61" t="s">
        <v>302</v>
      </c>
      <c r="AZ14" s="90">
        <v>9.4400000000000018E-4</v>
      </c>
      <c r="BB14" s="61" t="s">
        <v>465</v>
      </c>
      <c r="BC14" s="90">
        <v>3.6580000000000002E-3</v>
      </c>
      <c r="BE14" s="62"/>
      <c r="BF14" s="62"/>
      <c r="BH14" s="61" t="s">
        <v>465</v>
      </c>
      <c r="BI14" s="90">
        <v>2.0060000000000001E-2</v>
      </c>
      <c r="BK14" s="61">
        <v>4.8380000000000006E-2</v>
      </c>
      <c r="BL14" s="90">
        <v>2.9500000000000002E-2</v>
      </c>
      <c r="BN14" s="62"/>
      <c r="BO14" s="62"/>
      <c r="BQ14" s="61" t="s">
        <v>465</v>
      </c>
      <c r="BR14" s="90">
        <v>4.8380000000000003E-3</v>
      </c>
      <c r="BT14" s="61">
        <v>4.2480000000000003E-4</v>
      </c>
      <c r="BU14" s="90">
        <v>1.8880000000000004E-3</v>
      </c>
      <c r="BW14" s="61" t="s">
        <v>465</v>
      </c>
      <c r="BX14" s="90">
        <v>3.068E-3</v>
      </c>
      <c r="BZ14" s="62"/>
      <c r="CA14" s="62"/>
      <c r="CC14" s="61">
        <v>5.3926000000000009E-2</v>
      </c>
      <c r="CD14" s="90">
        <v>7.7880000000000007E-3</v>
      </c>
      <c r="CF14" s="61">
        <v>1.6756000000000002E-3</v>
      </c>
      <c r="CG14" s="90">
        <v>1.4160000000000002E-3</v>
      </c>
      <c r="CK14" s="176"/>
    </row>
    <row r="15" spans="1:121">
      <c r="A15" s="64" t="s">
        <v>579</v>
      </c>
      <c r="B15" s="66">
        <v>149506</v>
      </c>
      <c r="C15" s="90">
        <v>2.4780000000000002</v>
      </c>
      <c r="E15" s="66">
        <v>269630</v>
      </c>
      <c r="F15" s="90">
        <v>0.61360000000000003</v>
      </c>
      <c r="H15" s="66">
        <v>5841</v>
      </c>
      <c r="I15" s="66">
        <v>283.20000000000005</v>
      </c>
      <c r="K15" s="62"/>
      <c r="L15" s="62"/>
      <c r="N15" s="66">
        <v>14.868</v>
      </c>
      <c r="O15" s="88">
        <v>10.856000000000002</v>
      </c>
      <c r="Q15" s="62"/>
      <c r="R15" s="62"/>
      <c r="T15" s="66">
        <v>2120.46</v>
      </c>
      <c r="U15" s="61">
        <v>9.6760000000000013E-2</v>
      </c>
      <c r="W15" s="66">
        <v>582.92000000000007</v>
      </c>
      <c r="X15" s="90">
        <v>3.422E-2</v>
      </c>
      <c r="Z15" s="66">
        <v>116348</v>
      </c>
      <c r="AA15" s="88">
        <v>0.47200000000000003</v>
      </c>
      <c r="AC15" s="66">
        <v>959.34</v>
      </c>
      <c r="AD15" s="88">
        <v>0.70799999999999996</v>
      </c>
      <c r="AF15" s="66">
        <v>269.512</v>
      </c>
      <c r="AG15" s="90">
        <v>1.1210000000000001E-2</v>
      </c>
      <c r="AI15" s="66">
        <v>3773.6400000000003</v>
      </c>
      <c r="AJ15" s="88">
        <v>0.6018</v>
      </c>
      <c r="AL15" s="65">
        <v>4.2716000000000003</v>
      </c>
      <c r="AM15" s="90">
        <v>4.6019999999999998E-2</v>
      </c>
      <c r="AO15" s="66">
        <v>926.30000000000007</v>
      </c>
      <c r="AP15" s="90">
        <v>0.16520000000000001</v>
      </c>
      <c r="AR15" s="61" t="s">
        <v>465</v>
      </c>
      <c r="AS15" s="88">
        <v>1.5340000000000003</v>
      </c>
      <c r="AU15" s="61" t="s">
        <v>465</v>
      </c>
      <c r="AV15" s="90">
        <v>2.3600000000000004E-4</v>
      </c>
      <c r="AX15" s="61" t="s">
        <v>465</v>
      </c>
      <c r="AY15" s="61" t="s">
        <v>302</v>
      </c>
      <c r="AZ15" s="90">
        <v>9.4400000000000018E-4</v>
      </c>
      <c r="BB15" s="61" t="s">
        <v>465</v>
      </c>
      <c r="BC15" s="90">
        <v>6.9620000000000012E-3</v>
      </c>
      <c r="BE15" s="62"/>
      <c r="BF15" s="62"/>
      <c r="BH15" s="61" t="s">
        <v>465</v>
      </c>
      <c r="BI15" s="90">
        <v>3.8940000000000002E-2</v>
      </c>
      <c r="BK15" s="61" t="s">
        <v>465</v>
      </c>
      <c r="BL15" s="90">
        <v>5.6639999999999996E-2</v>
      </c>
      <c r="BN15" s="62"/>
      <c r="BO15" s="62"/>
      <c r="BQ15" s="61" t="s">
        <v>465</v>
      </c>
      <c r="BR15" s="90">
        <v>4.8380000000000003E-3</v>
      </c>
      <c r="BT15" s="61" t="s">
        <v>465</v>
      </c>
      <c r="BU15" s="90">
        <v>1.8880000000000004E-3</v>
      </c>
      <c r="BW15" s="61" t="s">
        <v>465</v>
      </c>
      <c r="BX15" s="90">
        <v>3.068E-3</v>
      </c>
      <c r="BZ15" s="62"/>
      <c r="CA15" s="62"/>
      <c r="CC15" s="61">
        <v>4.2126000000000004E-2</v>
      </c>
      <c r="CD15" s="90">
        <v>1.5339999999999999E-2</v>
      </c>
      <c r="CF15" s="61" t="s">
        <v>465</v>
      </c>
      <c r="CG15" s="90">
        <v>2.7140000000000003E-3</v>
      </c>
      <c r="CK15" s="176"/>
    </row>
    <row r="16" spans="1:121">
      <c r="A16" s="64" t="s">
        <v>578</v>
      </c>
      <c r="B16" s="66">
        <v>146438</v>
      </c>
      <c r="C16" s="90">
        <v>0.55459999999999998</v>
      </c>
      <c r="E16" s="66">
        <v>268450</v>
      </c>
      <c r="F16" s="90">
        <v>0.35399999999999998</v>
      </c>
      <c r="H16" s="66">
        <v>12980</v>
      </c>
      <c r="I16" s="66">
        <v>129.80000000000001</v>
      </c>
      <c r="K16" s="62"/>
      <c r="L16" s="62"/>
      <c r="N16" s="66">
        <v>1027.78</v>
      </c>
      <c r="O16" s="88">
        <v>6.0180000000000007</v>
      </c>
      <c r="Q16" s="62"/>
      <c r="R16" s="62"/>
      <c r="T16" s="66">
        <v>2204.2400000000002</v>
      </c>
      <c r="U16" s="61">
        <v>5.3100000000000001E-2</v>
      </c>
      <c r="W16" s="66">
        <v>619.5</v>
      </c>
      <c r="X16" s="90">
        <v>1.5339999999999999E-2</v>
      </c>
      <c r="Z16" s="66">
        <v>121540.00000000001</v>
      </c>
      <c r="AA16" s="88">
        <v>0.21240000000000001</v>
      </c>
      <c r="AC16" s="66">
        <v>972.32000000000016</v>
      </c>
      <c r="AD16" s="88">
        <v>0.43659999999999999</v>
      </c>
      <c r="AF16" s="66">
        <v>265.14600000000002</v>
      </c>
      <c r="AG16" s="90">
        <v>7.4340000000000005E-3</v>
      </c>
      <c r="AI16" s="66">
        <v>3752.4</v>
      </c>
      <c r="AJ16" s="88">
        <v>0.27140000000000003</v>
      </c>
      <c r="AL16" s="65">
        <v>5.5932000000000004</v>
      </c>
      <c r="AM16" s="90">
        <v>1.652E-2</v>
      </c>
      <c r="AO16" s="66">
        <v>910.96</v>
      </c>
      <c r="AP16" s="90">
        <v>0.1062</v>
      </c>
      <c r="AR16" s="61" t="s">
        <v>465</v>
      </c>
      <c r="AS16" s="88">
        <v>1.298</v>
      </c>
      <c r="AU16" s="61" t="s">
        <v>465</v>
      </c>
      <c r="AV16" s="90">
        <v>0</v>
      </c>
      <c r="AX16" s="61" t="s">
        <v>465</v>
      </c>
      <c r="AY16" s="61" t="s">
        <v>302</v>
      </c>
      <c r="AZ16" s="90">
        <v>2.8320000000000003E-3</v>
      </c>
      <c r="BB16" s="61" t="s">
        <v>465</v>
      </c>
      <c r="BC16" s="90">
        <v>1.8880000000000001E-2</v>
      </c>
      <c r="BE16" s="62"/>
      <c r="BF16" s="62"/>
      <c r="BH16" s="61" t="s">
        <v>465</v>
      </c>
      <c r="BI16" s="90">
        <v>1.0384000000000001E-2</v>
      </c>
      <c r="BK16" s="61" t="s">
        <v>465</v>
      </c>
      <c r="BL16" s="90">
        <v>3.422E-2</v>
      </c>
      <c r="BN16" s="62"/>
      <c r="BO16" s="62"/>
      <c r="BQ16" s="61" t="s">
        <v>465</v>
      </c>
      <c r="BR16" s="90">
        <v>1.0738000000000002E-3</v>
      </c>
      <c r="BT16" s="61" t="s">
        <v>465</v>
      </c>
      <c r="BU16" s="90">
        <v>1.1446000000000001E-2</v>
      </c>
      <c r="BW16" s="61" t="s">
        <v>465</v>
      </c>
      <c r="BX16" s="90">
        <v>1.1682000000000001E-2</v>
      </c>
      <c r="BZ16" s="62"/>
      <c r="CA16" s="62"/>
      <c r="CC16" s="61">
        <v>7.4929999999999997E-2</v>
      </c>
      <c r="CD16" s="90">
        <v>9.3220000000000004E-3</v>
      </c>
      <c r="CF16" s="61" t="s">
        <v>465</v>
      </c>
      <c r="CG16" s="90">
        <v>1.2980000000000001E-3</v>
      </c>
      <c r="CK16" s="176"/>
    </row>
    <row r="17" spans="1:89">
      <c r="A17" s="64" t="s">
        <v>577</v>
      </c>
      <c r="B17" s="66">
        <v>144432</v>
      </c>
      <c r="C17" s="90">
        <v>7.7880000000000011</v>
      </c>
      <c r="E17" s="66">
        <v>347982</v>
      </c>
      <c r="F17" s="90">
        <v>4.0120000000000005</v>
      </c>
      <c r="H17" s="66">
        <v>1994.2</v>
      </c>
      <c r="I17" s="66">
        <v>460.20000000000005</v>
      </c>
      <c r="K17" s="62"/>
      <c r="L17" s="62"/>
      <c r="N17" s="66">
        <v>133.34</v>
      </c>
      <c r="O17" s="88">
        <v>17.700000000000003</v>
      </c>
      <c r="Q17" s="62"/>
      <c r="R17" s="62"/>
      <c r="T17" s="66">
        <v>2459.1200000000003</v>
      </c>
      <c r="U17" s="61">
        <v>0.31859999999999999</v>
      </c>
      <c r="W17" s="66">
        <v>588.93799999999999</v>
      </c>
      <c r="X17" s="90">
        <v>6.4899999999999999E-2</v>
      </c>
      <c r="Z17" s="66">
        <v>117528</v>
      </c>
      <c r="AA17" s="88">
        <v>0.87319999999999998</v>
      </c>
      <c r="AC17" s="66">
        <v>912.14</v>
      </c>
      <c r="AD17" s="88">
        <v>1.5340000000000003</v>
      </c>
      <c r="AF17" s="66">
        <v>267.38800000000003</v>
      </c>
      <c r="AG17" s="90">
        <v>2.7140000000000001E-2</v>
      </c>
      <c r="AI17" s="66">
        <v>3752.4</v>
      </c>
      <c r="AJ17" s="88">
        <v>2.3600000000000003</v>
      </c>
      <c r="AL17" s="65">
        <v>4.6846000000000005</v>
      </c>
      <c r="AM17" s="90">
        <v>0.15340000000000001</v>
      </c>
      <c r="AO17" s="66">
        <v>739.86000000000013</v>
      </c>
      <c r="AP17" s="90">
        <v>0.40120000000000006</v>
      </c>
      <c r="AR17" s="61" t="s">
        <v>465</v>
      </c>
      <c r="AS17" s="88">
        <v>3.4220000000000002</v>
      </c>
      <c r="AU17" s="61" t="s">
        <v>465</v>
      </c>
      <c r="AV17" s="90">
        <v>0</v>
      </c>
      <c r="AX17" s="61" t="s">
        <v>465</v>
      </c>
      <c r="AY17" s="61" t="s">
        <v>302</v>
      </c>
      <c r="AZ17" s="90">
        <v>2.8320000000000003E-3</v>
      </c>
      <c r="BB17" s="61" t="s">
        <v>465</v>
      </c>
      <c r="BC17" s="90">
        <v>1.8880000000000001E-2</v>
      </c>
      <c r="BE17" s="62"/>
      <c r="BF17" s="62"/>
      <c r="BH17" s="61" t="s">
        <v>465</v>
      </c>
      <c r="BI17" s="90">
        <v>1.0384000000000001E-2</v>
      </c>
      <c r="BK17" s="61" t="s">
        <v>465</v>
      </c>
      <c r="BL17" s="90">
        <v>0.1416</v>
      </c>
      <c r="BN17" s="62"/>
      <c r="BO17" s="62"/>
      <c r="BQ17" s="61" t="s">
        <v>465</v>
      </c>
      <c r="BR17" s="90">
        <v>1.0738000000000002E-3</v>
      </c>
      <c r="BT17" s="61" t="s">
        <v>465</v>
      </c>
      <c r="BU17" s="90">
        <v>1.1446000000000001E-2</v>
      </c>
      <c r="BW17" s="61" t="s">
        <v>465</v>
      </c>
      <c r="BX17" s="90">
        <v>1.1682000000000001E-2</v>
      </c>
      <c r="BZ17" s="62"/>
      <c r="CA17" s="62"/>
      <c r="CC17" s="61">
        <v>4.1300000000000003E-2</v>
      </c>
      <c r="CD17" s="90">
        <v>1.5339999999999999E-2</v>
      </c>
      <c r="CF17" s="61" t="s">
        <v>465</v>
      </c>
      <c r="CG17" s="90">
        <v>6.136E-3</v>
      </c>
      <c r="CK17" s="176"/>
    </row>
    <row r="18" spans="1:89">
      <c r="A18" s="64" t="s">
        <v>576</v>
      </c>
      <c r="B18" s="66">
        <v>140892</v>
      </c>
      <c r="C18" s="90">
        <v>35.400000000000006</v>
      </c>
      <c r="E18" s="66">
        <v>320488</v>
      </c>
      <c r="F18" s="90">
        <v>5.782</v>
      </c>
      <c r="H18" s="66">
        <v>8378</v>
      </c>
      <c r="I18" s="66">
        <v>896.80000000000007</v>
      </c>
      <c r="K18" s="62"/>
      <c r="L18" s="62"/>
      <c r="N18" s="66">
        <v>1073.8</v>
      </c>
      <c r="O18" s="88">
        <v>35.400000000000006</v>
      </c>
      <c r="Q18" s="62"/>
      <c r="R18" s="62"/>
      <c r="T18" s="66">
        <v>2312.8000000000002</v>
      </c>
      <c r="U18" s="61">
        <v>0.49560000000000004</v>
      </c>
      <c r="W18" s="66">
        <v>553.42000000000007</v>
      </c>
      <c r="X18" s="90">
        <v>0.11800000000000001</v>
      </c>
      <c r="Z18" s="66">
        <v>109858</v>
      </c>
      <c r="AA18" s="88">
        <v>2.3600000000000003</v>
      </c>
      <c r="AC18" s="66">
        <v>901.5200000000001</v>
      </c>
      <c r="AD18" s="88">
        <v>2.3600000000000003</v>
      </c>
      <c r="AF18" s="66">
        <v>246.62</v>
      </c>
      <c r="AG18" s="90">
        <v>6.8440000000000001E-2</v>
      </c>
      <c r="AI18" s="66">
        <v>3587.2000000000003</v>
      </c>
      <c r="AJ18" s="88">
        <v>2.1240000000000001</v>
      </c>
      <c r="AL18" s="65">
        <v>4.7082000000000006</v>
      </c>
      <c r="AM18" s="90">
        <v>0.22420000000000001</v>
      </c>
      <c r="AO18" s="66">
        <v>765.82000000000016</v>
      </c>
      <c r="AP18" s="90">
        <v>0.55459999999999998</v>
      </c>
      <c r="AR18" s="61" t="s">
        <v>465</v>
      </c>
      <c r="AS18" s="88">
        <v>6.4900000000000011</v>
      </c>
      <c r="AU18" s="61" t="s">
        <v>465</v>
      </c>
      <c r="AV18" s="90">
        <v>0</v>
      </c>
      <c r="AX18" s="61" t="s">
        <v>465</v>
      </c>
      <c r="AY18" s="61" t="s">
        <v>302</v>
      </c>
      <c r="AZ18" s="90">
        <v>2.8320000000000003E-3</v>
      </c>
      <c r="BB18" s="61" t="s">
        <v>465</v>
      </c>
      <c r="BC18" s="90">
        <v>1.8880000000000001E-2</v>
      </c>
      <c r="BE18" s="62"/>
      <c r="BF18" s="62"/>
      <c r="BH18" s="61" t="s">
        <v>465</v>
      </c>
      <c r="BI18" s="90">
        <v>1.0384000000000001E-2</v>
      </c>
      <c r="BK18" s="61" t="s">
        <v>465</v>
      </c>
      <c r="BL18" s="90">
        <v>0.20060000000000003</v>
      </c>
      <c r="BN18" s="62"/>
      <c r="BO18" s="62"/>
      <c r="BQ18" s="61" t="s">
        <v>465</v>
      </c>
      <c r="BR18" s="90">
        <v>1.0738000000000002E-3</v>
      </c>
      <c r="BT18" s="61" t="s">
        <v>465</v>
      </c>
      <c r="BU18" s="90">
        <v>1.1446000000000001E-2</v>
      </c>
      <c r="BW18" s="61" t="s">
        <v>465</v>
      </c>
      <c r="BX18" s="90">
        <v>1.1682000000000001E-2</v>
      </c>
      <c r="BZ18" s="62"/>
      <c r="CA18" s="62"/>
      <c r="CC18" s="61">
        <v>7.6700000000000004E-2</v>
      </c>
      <c r="CD18" s="90">
        <v>5.3100000000000001E-2</v>
      </c>
      <c r="CF18" s="61" t="s">
        <v>465</v>
      </c>
      <c r="CG18" s="90">
        <v>1.4159999999999999E-2</v>
      </c>
      <c r="CK18" s="176"/>
    </row>
    <row r="19" spans="1:89">
      <c r="A19" s="64" t="s">
        <v>575</v>
      </c>
      <c r="B19" s="66">
        <v>153754</v>
      </c>
      <c r="C19" s="90">
        <v>4.0120000000000005</v>
      </c>
      <c r="E19" s="66">
        <v>267742</v>
      </c>
      <c r="F19" s="90">
        <v>2.242</v>
      </c>
      <c r="H19" s="66">
        <v>19163.2</v>
      </c>
      <c r="I19" s="66">
        <v>531</v>
      </c>
      <c r="K19" s="62"/>
      <c r="L19" s="62"/>
      <c r="N19" s="66">
        <v>4200.8</v>
      </c>
      <c r="O19" s="88">
        <v>20.060000000000002</v>
      </c>
      <c r="Q19" s="62"/>
      <c r="R19" s="62"/>
      <c r="T19" s="66">
        <v>2293.92</v>
      </c>
      <c r="U19" s="61">
        <v>0.37760000000000005</v>
      </c>
      <c r="W19" s="66">
        <v>587.64</v>
      </c>
      <c r="X19" s="90">
        <v>6.3720000000000013E-2</v>
      </c>
      <c r="Z19" s="66">
        <v>108914</v>
      </c>
      <c r="AA19" s="88">
        <v>0.90860000000000007</v>
      </c>
      <c r="AC19" s="66">
        <v>987.66000000000008</v>
      </c>
      <c r="AD19" s="88">
        <v>1.6520000000000004</v>
      </c>
      <c r="AF19" s="66">
        <v>266.32600000000002</v>
      </c>
      <c r="AG19" s="90">
        <v>1.4159999999999999E-2</v>
      </c>
      <c r="AI19" s="66">
        <v>3905.8</v>
      </c>
      <c r="AJ19" s="88">
        <v>1.8880000000000001</v>
      </c>
      <c r="AL19" s="65">
        <v>5.5696000000000003</v>
      </c>
      <c r="AM19" s="90">
        <v>7.7880000000000005E-2</v>
      </c>
      <c r="AO19" s="66">
        <v>1148.1400000000001</v>
      </c>
      <c r="AP19" s="90">
        <v>0.36580000000000001</v>
      </c>
      <c r="AR19" s="61" t="s">
        <v>465</v>
      </c>
      <c r="AS19" s="88">
        <v>2.0060000000000002</v>
      </c>
      <c r="AU19" s="61" t="s">
        <v>465</v>
      </c>
      <c r="AV19" s="90">
        <v>2.3600000000000004E-4</v>
      </c>
      <c r="AX19" s="61" t="s">
        <v>465</v>
      </c>
      <c r="AY19" s="61" t="s">
        <v>302</v>
      </c>
      <c r="AZ19" s="90">
        <v>9.4400000000000018E-4</v>
      </c>
      <c r="BB19" s="61" t="s">
        <v>465</v>
      </c>
      <c r="BC19" s="90">
        <v>6.9620000000000012E-3</v>
      </c>
      <c r="BE19" s="62"/>
      <c r="BF19" s="62"/>
      <c r="BH19" s="61" t="s">
        <v>465</v>
      </c>
      <c r="BI19" s="90">
        <v>5.3100000000000005E-3</v>
      </c>
      <c r="BK19" s="61" t="s">
        <v>465</v>
      </c>
      <c r="BL19" s="90">
        <v>0.1416</v>
      </c>
      <c r="BN19" s="62"/>
      <c r="BO19" s="62"/>
      <c r="BQ19" s="61" t="s">
        <v>465</v>
      </c>
      <c r="BR19" s="90">
        <v>3.0679999999999999E-2</v>
      </c>
      <c r="BT19" s="61" t="s">
        <v>465</v>
      </c>
      <c r="BU19" s="90">
        <v>1.8880000000000004E-3</v>
      </c>
      <c r="BW19" s="61" t="s">
        <v>465</v>
      </c>
      <c r="BX19" s="90">
        <v>1.652E-3</v>
      </c>
      <c r="BZ19" s="62"/>
      <c r="CA19" s="62"/>
      <c r="CC19" s="61">
        <v>0.13570000000000002</v>
      </c>
      <c r="CD19" s="90">
        <v>2.478E-2</v>
      </c>
      <c r="CF19" s="61" t="s">
        <v>465</v>
      </c>
      <c r="CG19" s="90">
        <v>3.068E-3</v>
      </c>
      <c r="CK19" s="176"/>
    </row>
    <row r="20" spans="1:89">
      <c r="A20" s="64" t="s">
        <v>574</v>
      </c>
      <c r="B20" s="66">
        <v>148798</v>
      </c>
      <c r="C20" s="90">
        <v>0.53100000000000003</v>
      </c>
      <c r="E20" s="66">
        <v>280486</v>
      </c>
      <c r="F20" s="90">
        <v>0.51919999999999999</v>
      </c>
      <c r="H20" s="66">
        <v>2124</v>
      </c>
      <c r="I20" s="66">
        <v>790.6</v>
      </c>
      <c r="K20" s="62"/>
      <c r="L20" s="62"/>
      <c r="N20" s="66" t="s">
        <v>465</v>
      </c>
      <c r="O20" s="88">
        <v>17.700000000000003</v>
      </c>
      <c r="Q20" s="62"/>
      <c r="R20" s="62"/>
      <c r="T20" s="66">
        <v>2166.48</v>
      </c>
      <c r="U20" s="61">
        <v>0.22420000000000001</v>
      </c>
      <c r="W20" s="66">
        <v>573.48</v>
      </c>
      <c r="X20" s="90">
        <v>5.5460000000000002E-2</v>
      </c>
      <c r="Z20" s="66">
        <v>108324</v>
      </c>
      <c r="AA20" s="88">
        <v>0.87319999999999998</v>
      </c>
      <c r="AC20" s="66">
        <v>935.74</v>
      </c>
      <c r="AD20" s="88">
        <v>2.0060000000000002</v>
      </c>
      <c r="AF20" s="66">
        <v>271.16400000000004</v>
      </c>
      <c r="AG20" s="90">
        <v>2.478E-2</v>
      </c>
      <c r="AI20" s="66">
        <v>3894.0000000000005</v>
      </c>
      <c r="AJ20" s="88">
        <v>1.77</v>
      </c>
      <c r="AL20" s="65">
        <v>5.2392000000000003</v>
      </c>
      <c r="AM20" s="90">
        <v>3.0679999999999999E-2</v>
      </c>
      <c r="AO20" s="66">
        <v>1144.6000000000001</v>
      </c>
      <c r="AP20" s="90">
        <v>0.33040000000000003</v>
      </c>
      <c r="AR20" s="61" t="s">
        <v>465</v>
      </c>
      <c r="AS20" s="88">
        <v>2.95</v>
      </c>
      <c r="AU20" s="61" t="s">
        <v>465</v>
      </c>
      <c r="AV20" s="90">
        <v>2.3600000000000004E-4</v>
      </c>
      <c r="AX20" s="61" t="s">
        <v>465</v>
      </c>
      <c r="AY20" s="61" t="s">
        <v>302</v>
      </c>
      <c r="AZ20" s="90">
        <v>9.4400000000000018E-4</v>
      </c>
      <c r="BB20" s="61" t="s">
        <v>465</v>
      </c>
      <c r="BC20" s="90">
        <v>6.9620000000000012E-3</v>
      </c>
      <c r="BE20" s="62"/>
      <c r="BF20" s="62"/>
      <c r="BH20" s="61" t="s">
        <v>465</v>
      </c>
      <c r="BI20" s="90">
        <v>3.6580000000000001E-2</v>
      </c>
      <c r="BK20" s="61" t="s">
        <v>465</v>
      </c>
      <c r="BL20" s="90">
        <v>0.11682000000000002</v>
      </c>
      <c r="BN20" s="62"/>
      <c r="BO20" s="62"/>
      <c r="BQ20" s="61" t="s">
        <v>465</v>
      </c>
      <c r="BR20" s="90">
        <v>3.0679999999999999E-2</v>
      </c>
      <c r="BT20" s="61" t="s">
        <v>465</v>
      </c>
      <c r="BU20" s="90">
        <v>1.8880000000000004E-3</v>
      </c>
      <c r="BW20" s="61" t="s">
        <v>465</v>
      </c>
      <c r="BX20" s="90">
        <v>2.1240000000000002E-2</v>
      </c>
      <c r="BZ20" s="62"/>
      <c r="CA20" s="62"/>
      <c r="CC20" s="61">
        <v>0.10030000000000001</v>
      </c>
      <c r="CD20" s="90">
        <v>2.0060000000000001E-2</v>
      </c>
      <c r="CF20" s="61" t="s">
        <v>465</v>
      </c>
      <c r="CG20" s="90">
        <v>4.2480000000000009E-3</v>
      </c>
      <c r="CK20" s="176"/>
    </row>
    <row r="21" spans="1:89">
      <c r="A21" s="64" t="s">
        <v>574</v>
      </c>
      <c r="B21" s="66">
        <v>150568</v>
      </c>
      <c r="C21" s="90">
        <v>1.77</v>
      </c>
      <c r="E21" s="66">
        <v>273170</v>
      </c>
      <c r="F21" s="90">
        <v>0.64900000000000002</v>
      </c>
      <c r="H21" s="66">
        <v>4613.8</v>
      </c>
      <c r="I21" s="66">
        <v>401.20000000000005</v>
      </c>
      <c r="K21" s="62"/>
      <c r="L21" s="62"/>
      <c r="N21" s="66" t="s">
        <v>465</v>
      </c>
      <c r="O21" s="88">
        <v>17.700000000000003</v>
      </c>
      <c r="Q21" s="62"/>
      <c r="R21" s="62"/>
      <c r="T21" s="66">
        <v>2116.92</v>
      </c>
      <c r="U21" s="61">
        <v>0.24780000000000002</v>
      </c>
      <c r="W21" s="66">
        <v>567.58000000000004</v>
      </c>
      <c r="X21" s="90">
        <v>7.4340000000000003E-2</v>
      </c>
      <c r="Z21" s="66">
        <v>106672</v>
      </c>
      <c r="AA21" s="88">
        <v>0.95580000000000009</v>
      </c>
      <c r="AC21" s="66">
        <v>926.30000000000007</v>
      </c>
      <c r="AD21" s="88">
        <v>1.1800000000000002</v>
      </c>
      <c r="AF21" s="66">
        <v>265.97199999999998</v>
      </c>
      <c r="AG21" s="90">
        <v>2.9500000000000002E-2</v>
      </c>
      <c r="AI21" s="66">
        <v>3953.0000000000005</v>
      </c>
      <c r="AJ21" s="88">
        <v>2.242</v>
      </c>
      <c r="AL21" s="65">
        <v>4.9442000000000004</v>
      </c>
      <c r="AM21" s="90">
        <v>4.1300000000000003E-2</v>
      </c>
      <c r="AO21" s="66">
        <v>1142.24</v>
      </c>
      <c r="AP21" s="90">
        <v>0.41300000000000009</v>
      </c>
      <c r="AR21" s="61" t="s">
        <v>465</v>
      </c>
      <c r="AS21" s="88">
        <v>2.8319999999999999</v>
      </c>
      <c r="AU21" s="61" t="s">
        <v>465</v>
      </c>
      <c r="AV21" s="90">
        <v>2.3600000000000004E-4</v>
      </c>
      <c r="AX21" s="61" t="s">
        <v>465</v>
      </c>
      <c r="AY21" s="61" t="s">
        <v>302</v>
      </c>
      <c r="AZ21" s="90">
        <v>9.4400000000000018E-4</v>
      </c>
      <c r="BB21" s="61" t="s">
        <v>465</v>
      </c>
      <c r="BC21" s="90">
        <v>6.9620000000000012E-3</v>
      </c>
      <c r="BE21" s="62"/>
      <c r="BF21" s="62"/>
      <c r="BH21" s="61" t="s">
        <v>465</v>
      </c>
      <c r="BI21" s="90">
        <v>5.3100000000000005E-3</v>
      </c>
      <c r="BK21" s="61" t="s">
        <v>465</v>
      </c>
      <c r="BL21" s="90">
        <v>0.1416</v>
      </c>
      <c r="BN21" s="62"/>
      <c r="BO21" s="62"/>
      <c r="BQ21" s="61" t="s">
        <v>465</v>
      </c>
      <c r="BR21" s="90">
        <v>2.8319999999999998E-2</v>
      </c>
      <c r="BT21" s="61" t="s">
        <v>465</v>
      </c>
      <c r="BU21" s="90">
        <v>1.8880000000000004E-3</v>
      </c>
      <c r="BW21" s="61" t="s">
        <v>465</v>
      </c>
      <c r="BX21" s="90">
        <v>2.1240000000000002E-2</v>
      </c>
      <c r="BZ21" s="62"/>
      <c r="CA21" s="62"/>
      <c r="CC21" s="61">
        <v>8.968000000000001E-2</v>
      </c>
      <c r="CD21" s="90">
        <v>2.3600000000000003E-2</v>
      </c>
      <c r="CF21" s="61" t="s">
        <v>465</v>
      </c>
      <c r="CG21" s="90">
        <v>2.8320000000000003E-3</v>
      </c>
      <c r="CK21" s="176"/>
    </row>
    <row r="22" spans="1:89" s="75" customFormat="1">
      <c r="A22" s="82" t="s">
        <v>573</v>
      </c>
      <c r="B22" s="78">
        <f>AVERAGE(B4:B21)</f>
        <v>149014.33333333334</v>
      </c>
      <c r="C22" s="91"/>
      <c r="D22" s="77"/>
      <c r="E22" s="78">
        <f>AVERAGE(E4:E21)</f>
        <v>310451.44444444444</v>
      </c>
      <c r="F22" s="91"/>
      <c r="G22" s="77"/>
      <c r="H22" s="78">
        <f>AVERAGE(H4:H21)</f>
        <v>4208.666666666667</v>
      </c>
      <c r="I22" s="78"/>
      <c r="J22" s="77"/>
      <c r="K22" s="77"/>
      <c r="L22" s="77"/>
      <c r="M22" s="77"/>
      <c r="N22" s="78">
        <f>AVERAGE(N4:N21)</f>
        <v>726.49977777777769</v>
      </c>
      <c r="O22" s="89"/>
      <c r="P22" s="77"/>
      <c r="Q22" s="77"/>
      <c r="R22" s="77"/>
      <c r="S22" s="77"/>
      <c r="T22" s="78">
        <f>AVERAGE(T4:T21)</f>
        <v>2276.9411111111112</v>
      </c>
      <c r="V22" s="77"/>
      <c r="W22" s="78">
        <f>AVERAGE(W4:W21)</f>
        <v>586.89922222222219</v>
      </c>
      <c r="X22" s="91"/>
      <c r="Y22" s="77"/>
      <c r="Z22" s="78">
        <f>AVERAGE(Z4:Z21)</f>
        <v>113812.31111111112</v>
      </c>
      <c r="AA22" s="89"/>
      <c r="AB22" s="77"/>
      <c r="AC22" s="78">
        <f>AVERAGE(AC4:AC21)</f>
        <v>940.31577777777761</v>
      </c>
      <c r="AD22" s="89"/>
      <c r="AE22" s="77"/>
      <c r="AF22" s="78">
        <f>AVERAGE(AF4:AF21)</f>
        <v>270.49533333333335</v>
      </c>
      <c r="AG22" s="91"/>
      <c r="AH22" s="77"/>
      <c r="AI22" s="78">
        <f>AVERAGE(AI4:AI21)</f>
        <v>3872.1700000000005</v>
      </c>
      <c r="AJ22" s="89"/>
      <c r="AK22" s="77"/>
      <c r="AL22" s="76">
        <f>AVERAGE(AL4:AL21)</f>
        <v>4.6942366666666659</v>
      </c>
      <c r="AM22" s="91"/>
      <c r="AN22" s="77"/>
      <c r="AO22" s="78">
        <f>AVERAGE(AO4:AO21)</f>
        <v>982.02222222222213</v>
      </c>
      <c r="AP22" s="91"/>
      <c r="AQ22" s="77"/>
      <c r="AR22" s="75">
        <f>AVERAGE(AR4:AR21)</f>
        <v>0.82600000000000018</v>
      </c>
      <c r="AS22" s="89"/>
      <c r="AT22" s="77"/>
      <c r="AU22" s="78" t="s">
        <v>511</v>
      </c>
      <c r="AV22" s="91"/>
      <c r="AW22" s="77"/>
      <c r="AX22" s="78" t="s">
        <v>511</v>
      </c>
      <c r="AZ22" s="91"/>
      <c r="BA22" s="77"/>
      <c r="BB22" s="78" t="s">
        <v>511</v>
      </c>
      <c r="BC22" s="91"/>
      <c r="BD22" s="77"/>
      <c r="BE22" s="77"/>
      <c r="BF22" s="77"/>
      <c r="BG22" s="77"/>
      <c r="BH22" s="75">
        <f>AVERAGE(BH4:BH21)</f>
        <v>1.2828285714285717E-2</v>
      </c>
      <c r="BI22" s="91"/>
      <c r="BJ22" s="77"/>
      <c r="BK22" s="75">
        <f>AVERAGE(BK4:BK21)</f>
        <v>4.7884400000000001E-2</v>
      </c>
      <c r="BL22" s="91"/>
      <c r="BM22" s="77"/>
      <c r="BN22" s="77"/>
      <c r="BO22" s="77"/>
      <c r="BP22" s="77"/>
      <c r="BQ22" s="78" t="s">
        <v>511</v>
      </c>
      <c r="BR22" s="91"/>
      <c r="BS22" s="77"/>
      <c r="BT22" s="75">
        <f>AVERAGE(BT4:BT21)</f>
        <v>4.2480000000000003E-4</v>
      </c>
      <c r="BU22" s="91"/>
      <c r="BV22" s="77"/>
      <c r="BW22" s="75">
        <f>AVERAGE(BW4:BW21)</f>
        <v>1.1800000000000001E-3</v>
      </c>
      <c r="BX22" s="91"/>
      <c r="BY22" s="77"/>
      <c r="BZ22" s="77"/>
      <c r="CA22" s="77"/>
      <c r="CB22" s="77"/>
      <c r="CC22" s="75">
        <f>AVERAGE(CC4:CC21)</f>
        <v>6.9000500000000006E-2</v>
      </c>
      <c r="CD22" s="91"/>
      <c r="CE22" s="77"/>
      <c r="CF22" s="75">
        <f>AVERAGE(CF4:CF21)</f>
        <v>1.9509333333333333E-3</v>
      </c>
      <c r="CG22" s="91"/>
      <c r="CH22" s="77"/>
      <c r="CJ22" s="174"/>
      <c r="CK22" s="174"/>
    </row>
    <row r="23" spans="1:89" ht="12">
      <c r="A23" s="74" t="s">
        <v>502</v>
      </c>
      <c r="B23" s="66">
        <f>STDEV(B4:B21)/B22*100</f>
        <v>2.3670941763888753</v>
      </c>
      <c r="C23" s="90"/>
      <c r="E23" s="66">
        <f>STDEV(E4:E21)/E22*100</f>
        <v>12.138974933309903</v>
      </c>
      <c r="F23" s="90"/>
      <c r="H23" s="66">
        <f>STDEV(H4:H21)/H22*100</f>
        <v>118.08524660983004</v>
      </c>
      <c r="I23" s="66"/>
      <c r="K23" s="62"/>
      <c r="L23" s="62"/>
      <c r="N23" s="66">
        <f>STDEV(N4:N21)/N22*100</f>
        <v>189.27623901487348</v>
      </c>
      <c r="O23" s="88"/>
      <c r="Q23" s="62"/>
      <c r="R23" s="62"/>
      <c r="T23" s="66">
        <f>STDEV(T4:T21)/T22*100</f>
        <v>5.7715276034023333</v>
      </c>
      <c r="W23" s="66">
        <f>STDEV(W4:W21)/W22*100</f>
        <v>2.6257705662443374</v>
      </c>
      <c r="X23" s="90"/>
      <c r="Z23" s="66">
        <f>STDEV(Z4:Z21)/Z22*100</f>
        <v>4.1500440396122613</v>
      </c>
      <c r="AA23" s="88"/>
      <c r="AC23" s="66">
        <f>STDEV(AC4:AC21)/AC22*100</f>
        <v>2.1394030840845546</v>
      </c>
      <c r="AD23" s="88"/>
      <c r="AF23" s="66">
        <f>STDEV(AF4:AF21)/AF22*100</f>
        <v>2.6616119063498327</v>
      </c>
      <c r="AG23" s="90"/>
      <c r="AI23" s="66">
        <f>STDEV(AI4:AI21)/AI22*100</f>
        <v>2.9809328422204073</v>
      </c>
      <c r="AJ23" s="88"/>
      <c r="AL23" s="65">
        <f>STDEV(AL4:AL21)/AL22*100</f>
        <v>9.0016734139888399</v>
      </c>
      <c r="AM23" s="90"/>
      <c r="AO23" s="66">
        <f>STDEV(AO4:AO21)/AO22*100</f>
        <v>15.710800580866636</v>
      </c>
      <c r="AP23" s="90"/>
      <c r="AR23" s="66" t="e">
        <f>STDEV(AR4:AR21)/AR22*100</f>
        <v>#DIV/0!</v>
      </c>
      <c r="AS23" s="88"/>
      <c r="AU23" s="66" t="s">
        <v>302</v>
      </c>
      <c r="AV23" s="90"/>
      <c r="AX23" s="66" t="s">
        <v>302</v>
      </c>
      <c r="AZ23" s="90"/>
      <c r="BB23" s="66" t="s">
        <v>302</v>
      </c>
      <c r="BC23" s="90"/>
      <c r="BE23" s="62"/>
      <c r="BF23" s="62"/>
      <c r="BH23" s="66">
        <f>STDEV(BH4:BH21)/BH22*100</f>
        <v>44.911528283796201</v>
      </c>
      <c r="BI23" s="90"/>
      <c r="BK23" s="66">
        <f>STDEV(BK4:BK21)/BK22*100</f>
        <v>13.892441253099872</v>
      </c>
      <c r="BL23" s="90"/>
      <c r="BN23" s="62"/>
      <c r="BO23" s="62"/>
      <c r="BQ23" s="66" t="s">
        <v>302</v>
      </c>
      <c r="BR23" s="90"/>
      <c r="BT23" s="66" t="s">
        <v>302</v>
      </c>
      <c r="BU23" s="90"/>
      <c r="BW23" s="66" t="s">
        <v>302</v>
      </c>
      <c r="BX23" s="90"/>
      <c r="BZ23" s="62"/>
      <c r="CA23" s="62"/>
      <c r="CC23" s="66">
        <f>STDEV(CC4:CC21)/CC22*100</f>
        <v>43.766584772327441</v>
      </c>
      <c r="CD23" s="90"/>
      <c r="CF23" s="66">
        <f>STDEV(CF4:CF21)/CF22*100</f>
        <v>29.795085809534143</v>
      </c>
      <c r="CG23" s="90"/>
      <c r="CJ23" s="175"/>
      <c r="CK23" s="176"/>
    </row>
    <row r="24" spans="1:89" ht="12">
      <c r="B24" s="66"/>
      <c r="C24" s="90"/>
      <c r="E24" s="66"/>
      <c r="F24" s="90"/>
      <c r="H24" s="66"/>
      <c r="I24" s="66"/>
      <c r="K24" s="62"/>
      <c r="L24" s="62"/>
      <c r="N24" s="66"/>
      <c r="O24" s="88"/>
      <c r="Q24" s="62"/>
      <c r="R24" s="62"/>
      <c r="T24" s="66"/>
      <c r="W24" s="66"/>
      <c r="X24" s="90"/>
      <c r="Z24" s="66"/>
      <c r="AA24" s="88"/>
      <c r="AC24" s="66"/>
      <c r="AD24" s="88"/>
      <c r="AF24" s="66"/>
      <c r="AG24" s="90"/>
      <c r="AI24" s="66"/>
      <c r="AJ24" s="88"/>
      <c r="AL24" s="65"/>
      <c r="AM24" s="90"/>
      <c r="AO24" s="66"/>
      <c r="AP24" s="90"/>
      <c r="AS24" s="88"/>
      <c r="AV24" s="90"/>
      <c r="AZ24" s="90"/>
      <c r="BC24" s="90"/>
      <c r="BE24" s="62"/>
      <c r="BF24" s="62"/>
      <c r="BI24" s="90"/>
      <c r="BL24" s="90"/>
      <c r="BN24" s="62"/>
      <c r="BO24" s="62"/>
      <c r="BR24" s="90"/>
      <c r="BU24" s="90"/>
      <c r="BX24" s="90"/>
      <c r="BZ24" s="62"/>
      <c r="CA24" s="62"/>
      <c r="CD24" s="90"/>
      <c r="CG24" s="90"/>
      <c r="CJ24" s="175"/>
      <c r="CK24" s="176"/>
    </row>
    <row r="25" spans="1:89">
      <c r="A25" s="64" t="s">
        <v>572</v>
      </c>
      <c r="B25" s="66">
        <v>110539</v>
      </c>
      <c r="C25" s="90">
        <v>9.4380000000000006E-2</v>
      </c>
      <c r="E25" s="66">
        <v>158301</v>
      </c>
      <c r="F25" s="90">
        <v>0.14300000000000002</v>
      </c>
      <c r="H25" s="66">
        <v>331.76</v>
      </c>
      <c r="I25" s="66">
        <v>171.60000000000002</v>
      </c>
      <c r="K25" s="62"/>
      <c r="L25" s="62"/>
      <c r="N25" s="66">
        <v>124.41</v>
      </c>
      <c r="O25" s="88">
        <v>4.5760000000000005</v>
      </c>
      <c r="Q25" s="62"/>
      <c r="R25" s="62"/>
      <c r="T25" s="66">
        <v>198.05500000000001</v>
      </c>
      <c r="U25" s="61">
        <v>3.2890000000000003E-2</v>
      </c>
      <c r="W25" s="66">
        <v>1179.75</v>
      </c>
      <c r="X25" s="90">
        <v>1.2727E-2</v>
      </c>
      <c r="Z25" s="66">
        <v>388674</v>
      </c>
      <c r="AA25" s="88">
        <v>0.40040000000000003</v>
      </c>
      <c r="AC25" s="66">
        <v>1565.8500000000001</v>
      </c>
      <c r="AD25" s="88">
        <v>0.24310000000000004</v>
      </c>
      <c r="AF25" s="66">
        <v>367.93900000000002</v>
      </c>
      <c r="AG25" s="90">
        <v>3.4320000000000002E-3</v>
      </c>
      <c r="AI25" s="66">
        <v>1329.9</v>
      </c>
      <c r="AJ25" s="88">
        <v>0.13442000000000001</v>
      </c>
      <c r="AL25" s="65">
        <v>4.5188000000000006</v>
      </c>
      <c r="AM25" s="90">
        <v>2.2880000000000001E-2</v>
      </c>
      <c r="AO25" s="66">
        <v>1492.92</v>
      </c>
      <c r="AP25" s="90">
        <v>9.8670000000000008E-2</v>
      </c>
      <c r="AR25" s="61" t="s">
        <v>465</v>
      </c>
      <c r="AS25" s="88">
        <v>0.71500000000000008</v>
      </c>
      <c r="AU25" s="61" t="s">
        <v>465</v>
      </c>
      <c r="AV25" s="90">
        <v>2.8600000000000001E-4</v>
      </c>
      <c r="AX25" s="61" t="s">
        <v>465</v>
      </c>
      <c r="AY25" s="61" t="s">
        <v>302</v>
      </c>
      <c r="AZ25" s="90">
        <v>1.1440000000000001E-3</v>
      </c>
      <c r="BB25" s="61" t="s">
        <v>465</v>
      </c>
      <c r="BC25" s="90">
        <v>2.2880000000000001E-3</v>
      </c>
      <c r="BE25" s="62"/>
      <c r="BF25" s="62"/>
      <c r="BH25" s="61">
        <v>0.18590000000000001</v>
      </c>
      <c r="BI25" s="90">
        <v>6.7210000000000004E-3</v>
      </c>
      <c r="BK25" s="61">
        <v>6.1490000000000003E-2</v>
      </c>
      <c r="BL25" s="90">
        <v>3.2890000000000003E-2</v>
      </c>
      <c r="BN25" s="62"/>
      <c r="BO25" s="62"/>
      <c r="BQ25" s="61" t="s">
        <v>465</v>
      </c>
      <c r="BR25" s="90">
        <v>3.1460000000000004E-3</v>
      </c>
      <c r="BT25" s="61">
        <v>1.2870000000000002E-3</v>
      </c>
      <c r="BU25" s="90">
        <v>3.4320000000000002E-3</v>
      </c>
      <c r="BW25" s="61" t="s">
        <v>465</v>
      </c>
      <c r="BX25" s="90">
        <v>2.8600000000000001E-3</v>
      </c>
      <c r="BZ25" s="62"/>
      <c r="CA25" s="62"/>
      <c r="CC25" s="61">
        <v>0.79651000000000005</v>
      </c>
      <c r="CD25" s="90">
        <v>7.2930000000000009E-3</v>
      </c>
      <c r="CF25" s="61">
        <v>8.0079999999999995E-3</v>
      </c>
      <c r="CG25" s="90">
        <v>1.1154000000000001E-3</v>
      </c>
      <c r="CK25" s="176"/>
    </row>
    <row r="26" spans="1:89">
      <c r="A26" s="64" t="s">
        <v>571</v>
      </c>
      <c r="B26" s="66">
        <v>106392</v>
      </c>
      <c r="C26" s="90">
        <v>0.10582000000000001</v>
      </c>
      <c r="E26" s="66">
        <v>143572</v>
      </c>
      <c r="F26" s="90">
        <v>0.31459999999999999</v>
      </c>
      <c r="H26" s="66">
        <v>550.55000000000007</v>
      </c>
      <c r="I26" s="66">
        <v>141.57000000000002</v>
      </c>
      <c r="K26" s="62"/>
      <c r="L26" s="62"/>
      <c r="N26" s="66" t="s">
        <v>465</v>
      </c>
      <c r="O26" s="88">
        <v>3.2890000000000001</v>
      </c>
      <c r="Q26" s="62"/>
      <c r="R26" s="62"/>
      <c r="T26" s="66">
        <v>147.57600000000002</v>
      </c>
      <c r="U26" s="61">
        <v>2.4309999999999998E-2</v>
      </c>
      <c r="W26" s="66">
        <v>1149.72</v>
      </c>
      <c r="X26" s="90">
        <v>1.2298E-2</v>
      </c>
      <c r="Z26" s="66">
        <v>396253</v>
      </c>
      <c r="AA26" s="88">
        <v>0.60060000000000002</v>
      </c>
      <c r="AC26" s="66">
        <v>1574.43</v>
      </c>
      <c r="AD26" s="88">
        <v>0.2145</v>
      </c>
      <c r="AF26" s="66">
        <v>375.80400000000003</v>
      </c>
      <c r="AG26" s="90">
        <v>5.1480000000000007E-3</v>
      </c>
      <c r="AI26" s="66">
        <v>1285.5700000000002</v>
      </c>
      <c r="AJ26" s="88">
        <v>0.13442000000000001</v>
      </c>
      <c r="AL26" s="65">
        <v>4.2756999999999996</v>
      </c>
      <c r="AM26" s="90">
        <v>2.145E-2</v>
      </c>
      <c r="AO26" s="66">
        <v>1621.6200000000001</v>
      </c>
      <c r="AP26" s="90">
        <v>7.7220000000000011E-2</v>
      </c>
      <c r="AR26" s="61" t="s">
        <v>465</v>
      </c>
      <c r="AS26" s="88">
        <v>0.7007000000000001</v>
      </c>
      <c r="AU26" s="61" t="s">
        <v>465</v>
      </c>
      <c r="AV26" s="90">
        <v>2.8600000000000001E-4</v>
      </c>
      <c r="AX26" s="61" t="s">
        <v>465</v>
      </c>
      <c r="AY26" s="61" t="s">
        <v>302</v>
      </c>
      <c r="AZ26" s="90">
        <v>1.1440000000000001E-3</v>
      </c>
      <c r="BB26" s="61" t="s">
        <v>465</v>
      </c>
      <c r="BC26" s="90">
        <v>2.2880000000000001E-3</v>
      </c>
      <c r="BE26" s="62"/>
      <c r="BF26" s="62"/>
      <c r="BH26" s="61">
        <v>1.3585E-2</v>
      </c>
      <c r="BI26" s="90">
        <v>6.7210000000000004E-3</v>
      </c>
      <c r="BK26" s="61">
        <v>3.8896000000000007E-2</v>
      </c>
      <c r="BL26" s="90">
        <v>2.4309999999999998E-2</v>
      </c>
      <c r="BN26" s="62"/>
      <c r="BO26" s="62"/>
      <c r="BQ26" s="61" t="s">
        <v>465</v>
      </c>
      <c r="BR26" s="90">
        <v>1.7159999999999998E-2</v>
      </c>
      <c r="BT26" s="61">
        <v>9.0090000000000005E-4</v>
      </c>
      <c r="BU26" s="90">
        <v>3.4320000000000002E-3</v>
      </c>
      <c r="BW26" s="61">
        <v>2.0019999999999999E-3</v>
      </c>
      <c r="BX26" s="90">
        <v>2.8600000000000001E-3</v>
      </c>
      <c r="BZ26" s="62"/>
      <c r="CA26" s="62"/>
      <c r="CC26" s="61">
        <v>0.21307000000000001</v>
      </c>
      <c r="CD26" s="90">
        <v>6.8640000000000003E-3</v>
      </c>
      <c r="CF26" s="61">
        <v>3.8610000000000003E-3</v>
      </c>
      <c r="CG26" s="90">
        <v>9.5810000000000003E-4</v>
      </c>
      <c r="CK26" s="176"/>
    </row>
    <row r="27" spans="1:89">
      <c r="A27" s="64" t="s">
        <v>570</v>
      </c>
      <c r="B27" s="66">
        <v>103675</v>
      </c>
      <c r="C27" s="90">
        <v>11.440000000000001</v>
      </c>
      <c r="E27" s="66">
        <v>130559</v>
      </c>
      <c r="F27" s="90">
        <v>0.54339999999999999</v>
      </c>
      <c r="H27" s="66">
        <v>2336.6200000000003</v>
      </c>
      <c r="I27" s="66">
        <v>514.80000000000007</v>
      </c>
      <c r="K27" s="62"/>
      <c r="L27" s="62"/>
      <c r="N27" s="66">
        <v>163.02000000000001</v>
      </c>
      <c r="O27" s="88">
        <v>14.157</v>
      </c>
      <c r="Q27" s="62"/>
      <c r="R27" s="62"/>
      <c r="T27" s="66">
        <v>142.42800000000003</v>
      </c>
      <c r="U27" s="61">
        <v>0.18590000000000001</v>
      </c>
      <c r="W27" s="66">
        <v>1123.98</v>
      </c>
      <c r="X27" s="90">
        <v>5.2910000000000006E-2</v>
      </c>
      <c r="Z27" s="66">
        <v>386243</v>
      </c>
      <c r="AA27" s="88">
        <v>3.4319999999999999</v>
      </c>
      <c r="AC27" s="66">
        <v>1544.4</v>
      </c>
      <c r="AD27" s="88">
        <v>0.91520000000000001</v>
      </c>
      <c r="AF27" s="66">
        <v>362.64800000000002</v>
      </c>
      <c r="AG27" s="90">
        <v>2.2880000000000001E-2</v>
      </c>
      <c r="AI27" s="66">
        <v>1309.8799999999999</v>
      </c>
      <c r="AJ27" s="88">
        <v>0.50050000000000006</v>
      </c>
      <c r="AL27" s="65">
        <v>4.4158400000000002</v>
      </c>
      <c r="AM27" s="90">
        <v>7.0070000000000007E-2</v>
      </c>
      <c r="AO27" s="66">
        <v>1252.68</v>
      </c>
      <c r="AP27" s="90">
        <v>0.32890000000000003</v>
      </c>
      <c r="AR27" s="61" t="s">
        <v>465</v>
      </c>
      <c r="AS27" s="88">
        <v>2.5739999999999998</v>
      </c>
      <c r="AU27" s="61" t="s">
        <v>465</v>
      </c>
      <c r="AV27" s="90">
        <v>2.8600000000000001E-4</v>
      </c>
      <c r="AX27" s="61" t="s">
        <v>465</v>
      </c>
      <c r="AY27" s="61" t="s">
        <v>302</v>
      </c>
      <c r="AZ27" s="90">
        <v>1.1440000000000001E-3</v>
      </c>
      <c r="BB27" s="61" t="s">
        <v>465</v>
      </c>
      <c r="BC27" s="90">
        <v>2.2880000000000001E-3</v>
      </c>
      <c r="BE27" s="62"/>
      <c r="BF27" s="62"/>
      <c r="BH27" s="61" t="s">
        <v>465</v>
      </c>
      <c r="BI27" s="90">
        <v>6.7210000000000004E-3</v>
      </c>
      <c r="BK27" s="61" t="s">
        <v>465</v>
      </c>
      <c r="BL27" s="90">
        <v>0.11583</v>
      </c>
      <c r="BN27" s="62"/>
      <c r="BO27" s="62"/>
      <c r="BQ27" s="61" t="s">
        <v>465</v>
      </c>
      <c r="BR27" s="90">
        <v>1.7159999999999998E-2</v>
      </c>
      <c r="BT27" s="61" t="s">
        <v>465</v>
      </c>
      <c r="BU27" s="90">
        <v>3.4320000000000002E-3</v>
      </c>
      <c r="BW27" s="61" t="s">
        <v>465</v>
      </c>
      <c r="BX27" s="90">
        <v>2.8600000000000001E-3</v>
      </c>
      <c r="BZ27" s="62"/>
      <c r="CA27" s="62"/>
      <c r="CC27" s="61">
        <v>0.25596999999999998</v>
      </c>
      <c r="CD27" s="90">
        <v>2.002E-2</v>
      </c>
      <c r="CF27" s="61" t="s">
        <v>465</v>
      </c>
      <c r="CG27" s="90">
        <v>3.4320000000000002E-3</v>
      </c>
      <c r="CK27" s="176"/>
    </row>
    <row r="28" spans="1:89">
      <c r="A28" s="64" t="s">
        <v>569</v>
      </c>
      <c r="B28" s="66">
        <v>106792.40000000001</v>
      </c>
      <c r="C28" s="90">
        <v>4.862000000000001</v>
      </c>
      <c r="E28" s="66">
        <v>153296</v>
      </c>
      <c r="F28" s="90">
        <v>0.68640000000000001</v>
      </c>
      <c r="H28" s="66">
        <v>783.64</v>
      </c>
      <c r="I28" s="66">
        <v>214.5</v>
      </c>
      <c r="K28" s="62"/>
      <c r="L28" s="62"/>
      <c r="N28" s="66">
        <v>23.738</v>
      </c>
      <c r="O28" s="88">
        <v>7.4360000000000008</v>
      </c>
      <c r="Q28" s="62"/>
      <c r="R28" s="62"/>
      <c r="T28" s="66">
        <v>151.29400000000001</v>
      </c>
      <c r="U28" s="61">
        <v>0.18590000000000001</v>
      </c>
      <c r="W28" s="66">
        <v>1178.3200000000002</v>
      </c>
      <c r="X28" s="90">
        <v>2.86E-2</v>
      </c>
      <c r="Z28" s="66">
        <v>389103</v>
      </c>
      <c r="AA28" s="88">
        <v>0.87230000000000008</v>
      </c>
      <c r="AC28" s="66">
        <v>1567.28</v>
      </c>
      <c r="AD28" s="88">
        <v>0.2145</v>
      </c>
      <c r="AF28" s="66">
        <v>363.077</v>
      </c>
      <c r="AG28" s="90">
        <v>4.2899999999999995E-3</v>
      </c>
      <c r="AI28" s="66">
        <v>1245.53</v>
      </c>
      <c r="AJ28" s="88">
        <v>0.20020000000000002</v>
      </c>
      <c r="AL28" s="65">
        <v>3.82239</v>
      </c>
      <c r="AM28" s="90">
        <v>3.0030000000000001E-2</v>
      </c>
      <c r="AO28" s="66">
        <v>1201.2</v>
      </c>
      <c r="AP28" s="90">
        <v>6.2920000000000004E-2</v>
      </c>
      <c r="AR28" s="61" t="s">
        <v>465</v>
      </c>
      <c r="AS28" s="88">
        <v>0.7722</v>
      </c>
      <c r="AU28" s="61" t="s">
        <v>465</v>
      </c>
      <c r="AV28" s="90">
        <v>2.8600000000000001E-4</v>
      </c>
      <c r="AX28" s="61" t="s">
        <v>465</v>
      </c>
      <c r="AY28" s="61" t="s">
        <v>302</v>
      </c>
      <c r="AZ28" s="90">
        <v>1.1440000000000001E-3</v>
      </c>
      <c r="BB28" s="61" t="s">
        <v>465</v>
      </c>
      <c r="BC28" s="90">
        <v>2.2880000000000001E-3</v>
      </c>
      <c r="BE28" s="62"/>
      <c r="BF28" s="62"/>
      <c r="BH28" s="61">
        <v>1.0153000000000001E-2</v>
      </c>
      <c r="BI28" s="90">
        <v>6.7210000000000004E-3</v>
      </c>
      <c r="BK28" s="61">
        <v>6.7210000000000006E-2</v>
      </c>
      <c r="BL28" s="90">
        <v>4.2900000000000001E-2</v>
      </c>
      <c r="BN28" s="62"/>
      <c r="BO28" s="62"/>
      <c r="BQ28" s="61" t="s">
        <v>465</v>
      </c>
      <c r="BR28" s="90">
        <v>6.5780000000000005E-3</v>
      </c>
      <c r="BT28" s="61" t="s">
        <v>465</v>
      </c>
      <c r="BU28" s="90">
        <v>3.4320000000000002E-3</v>
      </c>
      <c r="BW28" s="61">
        <v>6.1490000000000004E-4</v>
      </c>
      <c r="BX28" s="90">
        <v>2.8600000000000001E-3</v>
      </c>
      <c r="BZ28" s="62"/>
      <c r="CA28" s="62"/>
      <c r="CC28" s="61">
        <v>0.19305</v>
      </c>
      <c r="CD28" s="90">
        <v>6.4349999999999997E-3</v>
      </c>
      <c r="CF28" s="61">
        <v>1.1011E-2</v>
      </c>
      <c r="CG28" s="90">
        <v>1.5730000000000002E-3</v>
      </c>
      <c r="CK28" s="176"/>
    </row>
    <row r="29" spans="1:89">
      <c r="A29" s="64" t="s">
        <v>568</v>
      </c>
      <c r="B29" s="66">
        <v>107564.6</v>
      </c>
      <c r="C29" s="90">
        <v>4.0040000000000004</v>
      </c>
      <c r="E29" s="66">
        <v>150736.30000000002</v>
      </c>
      <c r="F29" s="90">
        <v>0.55769999999999997</v>
      </c>
      <c r="H29" s="66">
        <v>623.48</v>
      </c>
      <c r="I29" s="66">
        <v>185.9</v>
      </c>
      <c r="K29" s="62"/>
      <c r="L29" s="62"/>
      <c r="N29" s="66" t="s">
        <v>465</v>
      </c>
      <c r="O29" s="88">
        <v>6.0060000000000002</v>
      </c>
      <c r="Q29" s="62"/>
      <c r="R29" s="62"/>
      <c r="T29" s="66">
        <v>169.31200000000001</v>
      </c>
      <c r="U29" s="61">
        <v>0.18590000000000001</v>
      </c>
      <c r="W29" s="66">
        <v>1141.855</v>
      </c>
      <c r="X29" s="90">
        <v>2.4309999999999998E-2</v>
      </c>
      <c r="Z29" s="66">
        <v>389532</v>
      </c>
      <c r="AA29" s="88">
        <v>0.71500000000000008</v>
      </c>
      <c r="AC29" s="66">
        <v>1580.15</v>
      </c>
      <c r="AD29" s="88">
        <v>0.1716</v>
      </c>
      <c r="AF29" s="66">
        <v>365.50799999999998</v>
      </c>
      <c r="AG29" s="90">
        <v>3.5750000000000001E-3</v>
      </c>
      <c r="AI29" s="66">
        <v>1271.2700000000002</v>
      </c>
      <c r="AJ29" s="88">
        <v>0.1573</v>
      </c>
      <c r="AL29" s="65">
        <v>3.9096199999999999</v>
      </c>
      <c r="AM29" s="90">
        <v>2.4309999999999998E-2</v>
      </c>
      <c r="AO29" s="66">
        <v>1087.944</v>
      </c>
      <c r="AP29" s="90">
        <v>5.1479999999999998E-2</v>
      </c>
      <c r="AR29" s="61" t="s">
        <v>465</v>
      </c>
      <c r="AS29" s="88">
        <v>0.62919999999999998</v>
      </c>
      <c r="AU29" s="61" t="s">
        <v>465</v>
      </c>
      <c r="AV29" s="90">
        <v>2.8600000000000001E-4</v>
      </c>
      <c r="AX29" s="61" t="s">
        <v>465</v>
      </c>
      <c r="AY29" s="61" t="s">
        <v>302</v>
      </c>
      <c r="AZ29" s="90">
        <v>1.1440000000000001E-3</v>
      </c>
      <c r="BB29" s="61" t="s">
        <v>465</v>
      </c>
      <c r="BC29" s="90">
        <v>2.2880000000000001E-3</v>
      </c>
      <c r="BE29" s="62"/>
      <c r="BF29" s="62"/>
      <c r="BH29" s="61">
        <v>2.717E-2</v>
      </c>
      <c r="BI29" s="90">
        <v>6.7210000000000004E-3</v>
      </c>
      <c r="BK29" s="61">
        <v>4.2328000000000005E-2</v>
      </c>
      <c r="BL29" s="90">
        <v>3.5750000000000004E-2</v>
      </c>
      <c r="BN29" s="62"/>
      <c r="BO29" s="62"/>
      <c r="BQ29" s="61" t="s">
        <v>465</v>
      </c>
      <c r="BR29" s="90">
        <v>5.4340000000000005E-3</v>
      </c>
      <c r="BT29" s="61" t="s">
        <v>465</v>
      </c>
      <c r="BU29" s="90">
        <v>3.4320000000000002E-3</v>
      </c>
      <c r="BW29" s="61" t="s">
        <v>465</v>
      </c>
      <c r="BX29" s="90">
        <v>2.8600000000000001E-3</v>
      </c>
      <c r="BZ29" s="62"/>
      <c r="CA29" s="62"/>
      <c r="CC29" s="61">
        <v>0.17303000000000002</v>
      </c>
      <c r="CD29" s="90">
        <v>5.2910000000000006E-3</v>
      </c>
      <c r="CF29" s="61">
        <v>2.3309000000000003E-3</v>
      </c>
      <c r="CG29" s="90">
        <v>1.3013E-3</v>
      </c>
      <c r="CK29" s="176"/>
    </row>
    <row r="30" spans="1:89" s="75" customFormat="1">
      <c r="A30" s="82" t="s">
        <v>567</v>
      </c>
      <c r="B30" s="78">
        <f>AVERAGE(B25:B29)</f>
        <v>106992.6</v>
      </c>
      <c r="C30" s="91"/>
      <c r="D30" s="77"/>
      <c r="E30" s="78">
        <f>AVERAGE(E25:E29)</f>
        <v>147292.86000000002</v>
      </c>
      <c r="F30" s="91"/>
      <c r="G30" s="77"/>
      <c r="H30" s="78">
        <f>AVERAGE(H25:H29)</f>
        <v>925.21</v>
      </c>
      <c r="I30" s="78"/>
      <c r="J30" s="77"/>
      <c r="K30" s="77"/>
      <c r="L30" s="77"/>
      <c r="M30" s="77"/>
      <c r="N30" s="78">
        <f>AVERAGE(N25:N29)</f>
        <v>103.72266666666667</v>
      </c>
      <c r="O30" s="89"/>
      <c r="P30" s="77"/>
      <c r="Q30" s="77"/>
      <c r="R30" s="77"/>
      <c r="S30" s="77"/>
      <c r="T30" s="78">
        <f>AVERAGE(T25:T29)</f>
        <v>161.733</v>
      </c>
      <c r="V30" s="77"/>
      <c r="W30" s="78">
        <f>AVERAGE(W25:W29)</f>
        <v>1154.7249999999999</v>
      </c>
      <c r="X30" s="91"/>
      <c r="Y30" s="77"/>
      <c r="Z30" s="78">
        <f>AVERAGE(Z25:Z29)</f>
        <v>389961</v>
      </c>
      <c r="AA30" s="89"/>
      <c r="AB30" s="77"/>
      <c r="AC30" s="78">
        <f>AVERAGE(AC25:AC29)</f>
        <v>1566.422</v>
      </c>
      <c r="AD30" s="89"/>
      <c r="AE30" s="77"/>
      <c r="AF30" s="78">
        <f>AVERAGE(AF25:AF29)</f>
        <v>366.99520000000001</v>
      </c>
      <c r="AG30" s="91"/>
      <c r="AH30" s="77"/>
      <c r="AI30" s="78">
        <f>AVERAGE(AI25:AI29)</f>
        <v>1288.43</v>
      </c>
      <c r="AJ30" s="89"/>
      <c r="AK30" s="77"/>
      <c r="AL30" s="76">
        <f>AVERAGE(AL25:AL29)</f>
        <v>4.1884699999999997</v>
      </c>
      <c r="AM30" s="91"/>
      <c r="AN30" s="77"/>
      <c r="AO30" s="78">
        <f>AVERAGE(AO25:AO29)</f>
        <v>1331.2728</v>
      </c>
      <c r="AP30" s="91"/>
      <c r="AQ30" s="77"/>
      <c r="AR30" s="78" t="s">
        <v>511</v>
      </c>
      <c r="AS30" s="89"/>
      <c r="AT30" s="77"/>
      <c r="AU30" s="78" t="s">
        <v>511</v>
      </c>
      <c r="AV30" s="91"/>
      <c r="AW30" s="77"/>
      <c r="AX30" s="78" t="s">
        <v>511</v>
      </c>
      <c r="AY30" s="61"/>
      <c r="AZ30" s="91"/>
      <c r="BA30" s="77"/>
      <c r="BB30" s="78" t="s">
        <v>511</v>
      </c>
      <c r="BC30" s="91"/>
      <c r="BD30" s="77"/>
      <c r="BE30" s="77"/>
      <c r="BF30" s="77"/>
      <c r="BG30" s="77"/>
      <c r="BH30" s="75">
        <f>AVERAGE(BH25:BH29)</f>
        <v>5.9202000000000005E-2</v>
      </c>
      <c r="BI30" s="91"/>
      <c r="BJ30" s="77"/>
      <c r="BK30" s="78">
        <f>AVERAGE(BK25:BK29)</f>
        <v>5.2481000000000007E-2</v>
      </c>
      <c r="BL30" s="91"/>
      <c r="BM30" s="77"/>
      <c r="BN30" s="77"/>
      <c r="BO30" s="77"/>
      <c r="BP30" s="77"/>
      <c r="BQ30" s="78" t="s">
        <v>511</v>
      </c>
      <c r="BR30" s="91"/>
      <c r="BS30" s="77"/>
      <c r="BT30" s="75">
        <f>AVERAGE(BT25:BT29)</f>
        <v>1.0939500000000002E-3</v>
      </c>
      <c r="BU30" s="91"/>
      <c r="BV30" s="77"/>
      <c r="BW30" s="75">
        <f>AVERAGE(BW25:BW29)</f>
        <v>1.3084500000000001E-3</v>
      </c>
      <c r="BX30" s="91"/>
      <c r="BY30" s="77"/>
      <c r="BZ30" s="77"/>
      <c r="CA30" s="77"/>
      <c r="CB30" s="77"/>
      <c r="CC30" s="75">
        <f>AVERAGE(CC25:CC29)</f>
        <v>0.326326</v>
      </c>
      <c r="CD30" s="91"/>
      <c r="CE30" s="77"/>
      <c r="CF30" s="75">
        <f>AVERAGE(CF25:CF29)</f>
        <v>6.3027249999999995E-3</v>
      </c>
      <c r="CG30" s="91"/>
      <c r="CH30" s="77"/>
      <c r="CJ30" s="174"/>
      <c r="CK30" s="174"/>
    </row>
    <row r="31" spans="1:89" ht="12">
      <c r="A31" s="74" t="s">
        <v>502</v>
      </c>
      <c r="B31" s="66">
        <f>STDEV(B25:B29)/B30*100</f>
        <v>2.3042060418909291</v>
      </c>
      <c r="C31" s="90"/>
      <c r="E31" s="66">
        <f>STDEV(E25:E29)/E30*100</f>
        <v>7.3038378822281302</v>
      </c>
      <c r="F31" s="90"/>
      <c r="H31" s="66">
        <f>STDEV(H25:H29)/H30*100</f>
        <v>87.06791167640587</v>
      </c>
      <c r="I31" s="66"/>
      <c r="K31" s="62"/>
      <c r="L31" s="62"/>
      <c r="N31" s="66">
        <f>STDEV(N25:N29)/N30*100</f>
        <v>69.327734822622119</v>
      </c>
      <c r="O31" s="88"/>
      <c r="Q31" s="62"/>
      <c r="R31" s="62"/>
      <c r="T31" s="66">
        <f>STDEV(T25:T29)/T30*100</f>
        <v>14.027458833467193</v>
      </c>
      <c r="W31" s="66">
        <f>STDEV(W25:W29)/W30*100</f>
        <v>2.0851341474282057</v>
      </c>
      <c r="X31" s="90"/>
      <c r="Z31" s="66">
        <f>STDEV(Z25:Z29)/Z30*100</f>
        <v>0.95940414022377185</v>
      </c>
      <c r="AA31" s="88"/>
      <c r="AC31" s="66">
        <f>STDEV(AC25:AC29)/AC30*100</f>
        <v>0.86750330605839654</v>
      </c>
      <c r="AD31" s="88"/>
      <c r="AF31" s="66">
        <f>STDEV(AF25:AF29)/AF30*100</f>
        <v>1.4606971319105064</v>
      </c>
      <c r="AG31" s="90"/>
      <c r="AI31" s="66">
        <f>STDEV(AI25:AI29)/AI30*100</f>
        <v>2.5515125266531951</v>
      </c>
      <c r="AJ31" s="88"/>
      <c r="AL31" s="65">
        <f>STDEV(AL25:AL29)/AL30*100</f>
        <v>7.3606871571252865</v>
      </c>
      <c r="AM31" s="90"/>
      <c r="AO31" s="66">
        <f>STDEV(AO25:AO29)/AO30*100</f>
        <v>16.488621319446498</v>
      </c>
      <c r="AP31" s="90"/>
      <c r="AR31" s="66" t="s">
        <v>302</v>
      </c>
      <c r="AS31" s="88"/>
      <c r="AU31" s="66" t="s">
        <v>302</v>
      </c>
      <c r="AV31" s="90"/>
      <c r="AX31" s="66" t="s">
        <v>302</v>
      </c>
      <c r="AY31" s="75"/>
      <c r="AZ31" s="90"/>
      <c r="BB31" s="66" t="s">
        <v>302</v>
      </c>
      <c r="BC31" s="90"/>
      <c r="BE31" s="62"/>
      <c r="BF31" s="62"/>
      <c r="BH31" s="66">
        <f>STDEV(BH25:BH29)/BH30*100</f>
        <v>143.211933672166</v>
      </c>
      <c r="BI31" s="90"/>
      <c r="BK31" s="66">
        <f>STDEV(BK25:BK29)/BK30*100</f>
        <v>26.625032153255781</v>
      </c>
      <c r="BL31" s="90"/>
      <c r="BN31" s="62"/>
      <c r="BO31" s="62"/>
      <c r="BQ31" s="66" t="s">
        <v>302</v>
      </c>
      <c r="BR31" s="90"/>
      <c r="BT31" s="66">
        <f>STDEV(BT25:BT29)/BT30*100</f>
        <v>24.956709924231095</v>
      </c>
      <c r="BU31" s="90"/>
      <c r="BW31" s="66">
        <f>STDEV(BW25:BW29)/BW30*100</f>
        <v>74.961046748737814</v>
      </c>
      <c r="BX31" s="90"/>
      <c r="BZ31" s="62"/>
      <c r="CA31" s="62"/>
      <c r="CC31" s="66">
        <f>STDEV(CC25:CC29)/CC30*100</f>
        <v>81.093157993592044</v>
      </c>
      <c r="CD31" s="90"/>
      <c r="CF31" s="66">
        <f>STDEV(CF25:CF29)/CF30*100</f>
        <v>62.675141490073557</v>
      </c>
      <c r="CG31" s="90"/>
      <c r="CJ31" s="175"/>
      <c r="CK31" s="176"/>
    </row>
    <row r="32" spans="1:89" ht="12">
      <c r="B32" s="66"/>
      <c r="C32" s="90"/>
      <c r="E32" s="66"/>
      <c r="F32" s="90"/>
      <c r="H32" s="66"/>
      <c r="I32" s="66"/>
      <c r="K32" s="62"/>
      <c r="L32" s="62"/>
      <c r="N32" s="66"/>
      <c r="O32" s="88"/>
      <c r="Q32" s="62"/>
      <c r="R32" s="62"/>
      <c r="T32" s="66"/>
      <c r="W32" s="66"/>
      <c r="X32" s="90"/>
      <c r="Z32" s="66"/>
      <c r="AA32" s="88"/>
      <c r="AC32" s="66"/>
      <c r="AD32" s="88"/>
      <c r="AF32" s="66"/>
      <c r="AG32" s="90"/>
      <c r="AI32" s="66"/>
      <c r="AJ32" s="88"/>
      <c r="AL32" s="65"/>
      <c r="AM32" s="90"/>
      <c r="AO32" s="66"/>
      <c r="AP32" s="90"/>
      <c r="AS32" s="88"/>
      <c r="AV32" s="90"/>
      <c r="AZ32" s="90"/>
      <c r="BC32" s="90"/>
      <c r="BE32" s="62"/>
      <c r="BF32" s="62"/>
      <c r="BI32" s="90"/>
      <c r="BL32" s="90"/>
      <c r="BN32" s="62"/>
      <c r="BO32" s="62"/>
      <c r="BR32" s="90"/>
      <c r="BU32" s="90"/>
      <c r="BX32" s="90"/>
      <c r="BZ32" s="62"/>
      <c r="CA32" s="62"/>
      <c r="CD32" s="90"/>
      <c r="CG32" s="90"/>
      <c r="CJ32" s="175"/>
      <c r="CK32" s="176"/>
    </row>
    <row r="33" spans="1:89" ht="12">
      <c r="A33" s="64" t="s">
        <v>566</v>
      </c>
      <c r="B33" s="66">
        <v>105963</v>
      </c>
      <c r="C33" s="90">
        <v>6.5780000000000005E-2</v>
      </c>
      <c r="E33" s="66">
        <v>157443</v>
      </c>
      <c r="F33" s="90">
        <v>0.12012</v>
      </c>
      <c r="H33" s="66">
        <v>1201.2</v>
      </c>
      <c r="I33" s="66">
        <v>140.14000000000001</v>
      </c>
      <c r="K33" s="62"/>
      <c r="L33" s="62"/>
      <c r="N33" s="66">
        <v>43.329000000000001</v>
      </c>
      <c r="O33" s="88">
        <v>5.8629999999999995</v>
      </c>
      <c r="Q33" s="62"/>
      <c r="R33" s="62"/>
      <c r="T33" s="66">
        <v>202.05900000000003</v>
      </c>
      <c r="U33" s="61">
        <v>4.7190000000000003E-2</v>
      </c>
      <c r="W33" s="66">
        <v>1181.18</v>
      </c>
      <c r="X33" s="90">
        <v>1.0439E-2</v>
      </c>
      <c r="Z33" s="66">
        <v>375661</v>
      </c>
      <c r="AA33" s="88">
        <v>0.41470000000000007</v>
      </c>
      <c r="AC33" s="66">
        <v>1522.95</v>
      </c>
      <c r="AD33" s="88">
        <v>0.2288</v>
      </c>
      <c r="AF33" s="66">
        <v>366.79500000000002</v>
      </c>
      <c r="AG33" s="90">
        <v>2.1449999999999998E-3</v>
      </c>
      <c r="AI33" s="66">
        <v>1308.45</v>
      </c>
      <c r="AJ33" s="88">
        <v>0.28600000000000003</v>
      </c>
      <c r="AL33" s="65">
        <v>47.19</v>
      </c>
      <c r="AM33" s="90">
        <v>1.8589999999999999E-2</v>
      </c>
      <c r="AO33" s="66">
        <v>1377.09</v>
      </c>
      <c r="AP33" s="90">
        <v>8.294E-2</v>
      </c>
      <c r="AR33" s="61" t="s">
        <v>465</v>
      </c>
      <c r="AS33" s="88">
        <v>0.68640000000000001</v>
      </c>
      <c r="AU33" s="61" t="s">
        <v>465</v>
      </c>
      <c r="AV33" s="90">
        <v>2.8600000000000001E-4</v>
      </c>
      <c r="AX33" s="61" t="s">
        <v>465</v>
      </c>
      <c r="AY33" s="61" t="s">
        <v>302</v>
      </c>
      <c r="AZ33" s="90">
        <v>1.1440000000000001E-3</v>
      </c>
      <c r="BB33" s="61" t="s">
        <v>465</v>
      </c>
      <c r="BC33" s="90">
        <v>2.2880000000000001E-3</v>
      </c>
      <c r="BE33" s="62"/>
      <c r="BF33" s="62"/>
      <c r="BH33" s="61">
        <v>0.41470000000000007</v>
      </c>
      <c r="BI33" s="90">
        <v>6.7210000000000004E-3</v>
      </c>
      <c r="BK33" s="61">
        <v>0.1573</v>
      </c>
      <c r="BL33" s="90">
        <v>2.5739999999999999E-2</v>
      </c>
      <c r="BN33" s="62"/>
      <c r="BO33" s="62"/>
      <c r="BQ33" s="61">
        <v>4.5760000000000002E-3</v>
      </c>
      <c r="BR33" s="90">
        <v>1.7159999999999998E-2</v>
      </c>
      <c r="BT33" s="61">
        <v>2.145E-2</v>
      </c>
      <c r="BU33" s="90">
        <v>3.4320000000000002E-3</v>
      </c>
      <c r="BW33" s="61">
        <v>1.1726E-2</v>
      </c>
      <c r="BX33" s="90"/>
      <c r="BZ33" s="62"/>
      <c r="CA33" s="62"/>
      <c r="CC33" s="61">
        <v>7.15</v>
      </c>
      <c r="CD33" s="90">
        <v>5.5770000000000004E-3</v>
      </c>
      <c r="CF33" s="61">
        <v>0.16445000000000001</v>
      </c>
      <c r="CG33" s="90">
        <v>5.5770000000000006E-4</v>
      </c>
      <c r="CJ33" s="175"/>
      <c r="CK33" s="176"/>
    </row>
    <row r="34" spans="1:89" ht="12">
      <c r="B34" s="66"/>
      <c r="C34" s="90"/>
      <c r="E34" s="66"/>
      <c r="F34" s="90"/>
      <c r="H34" s="66"/>
      <c r="I34" s="66"/>
      <c r="K34" s="62"/>
      <c r="L34" s="62"/>
      <c r="N34" s="66"/>
      <c r="O34" s="88"/>
      <c r="Q34" s="62"/>
      <c r="R34" s="62"/>
      <c r="T34" s="66"/>
      <c r="W34" s="66"/>
      <c r="X34" s="90"/>
      <c r="Z34" s="66"/>
      <c r="AA34" s="88"/>
      <c r="AC34" s="66"/>
      <c r="AD34" s="88"/>
      <c r="AF34" s="66"/>
      <c r="AG34" s="90"/>
      <c r="AI34" s="66"/>
      <c r="AJ34" s="88"/>
      <c r="AL34" s="65"/>
      <c r="AM34" s="90"/>
      <c r="AO34" s="66"/>
      <c r="AP34" s="90"/>
      <c r="AS34" s="88"/>
      <c r="AV34" s="90"/>
      <c r="AZ34" s="90"/>
      <c r="BC34" s="90"/>
      <c r="BE34" s="62"/>
      <c r="BF34" s="62"/>
      <c r="BI34" s="90"/>
      <c r="BL34" s="90"/>
      <c r="BN34" s="62"/>
      <c r="BO34" s="62"/>
      <c r="BR34" s="90"/>
      <c r="BU34" s="90"/>
      <c r="BX34" s="90"/>
      <c r="BZ34" s="62"/>
      <c r="CA34" s="62"/>
      <c r="CD34" s="90"/>
      <c r="CG34" s="90"/>
      <c r="CJ34" s="175"/>
      <c r="CK34" s="176"/>
    </row>
    <row r="35" spans="1:89">
      <c r="A35" s="64" t="s">
        <v>565</v>
      </c>
      <c r="B35" s="66">
        <v>113898</v>
      </c>
      <c r="C35" s="90">
        <v>2.952</v>
      </c>
      <c r="E35" s="66">
        <v>189666</v>
      </c>
      <c r="F35" s="90">
        <v>2.3370000000000002</v>
      </c>
      <c r="H35" s="66">
        <v>538.74</v>
      </c>
      <c r="I35" s="66">
        <v>270.60000000000002</v>
      </c>
      <c r="K35" s="62"/>
      <c r="L35" s="62"/>
      <c r="N35" s="66" t="s">
        <v>465</v>
      </c>
      <c r="O35" s="88">
        <v>9.2250000000000014</v>
      </c>
      <c r="Q35" s="62"/>
      <c r="R35" s="62"/>
      <c r="T35" s="66">
        <v>240.58799999999999</v>
      </c>
      <c r="U35" s="61">
        <v>4.3050000000000005E-2</v>
      </c>
      <c r="W35" s="66">
        <v>926.19</v>
      </c>
      <c r="X35" s="90">
        <v>1.4759999999999999E-2</v>
      </c>
      <c r="Z35" s="66">
        <v>317094</v>
      </c>
      <c r="AA35" s="88">
        <v>5.6580000000000004</v>
      </c>
      <c r="AC35" s="66">
        <v>1253.3700000000001</v>
      </c>
      <c r="AD35" s="88">
        <v>0.50430000000000008</v>
      </c>
      <c r="AF35" s="66">
        <v>316.72500000000002</v>
      </c>
      <c r="AG35" s="90">
        <v>9.8400000000000015E-3</v>
      </c>
      <c r="AI35" s="66">
        <v>1463.7</v>
      </c>
      <c r="AJ35" s="88">
        <v>0.54120000000000001</v>
      </c>
      <c r="AL35" s="65">
        <v>4.4279999999999999</v>
      </c>
      <c r="AM35" s="90">
        <v>1.5990000000000001E-2</v>
      </c>
      <c r="AO35" s="66">
        <v>1899.1200000000001</v>
      </c>
      <c r="AP35" s="90">
        <v>0.10578000000000001</v>
      </c>
      <c r="AR35" s="61" t="s">
        <v>465</v>
      </c>
      <c r="AS35" s="88">
        <v>1.353</v>
      </c>
      <c r="AU35" s="61" t="s">
        <v>465</v>
      </c>
      <c r="AV35" s="90">
        <v>0</v>
      </c>
      <c r="AX35" s="61" t="s">
        <v>465</v>
      </c>
      <c r="AY35" s="61" t="s">
        <v>302</v>
      </c>
      <c r="AZ35" s="90">
        <v>1.4760000000000001E-3</v>
      </c>
      <c r="BB35" s="61" t="s">
        <v>465</v>
      </c>
      <c r="BC35" s="90">
        <v>1.9680000000000003E-2</v>
      </c>
      <c r="BE35" s="62"/>
      <c r="BF35" s="62"/>
      <c r="BH35" s="61" t="s">
        <v>465</v>
      </c>
      <c r="BI35" s="90">
        <v>1.7219999999999999E-2</v>
      </c>
      <c r="BK35" s="61" t="s">
        <v>465</v>
      </c>
      <c r="BL35" s="90">
        <v>5.7810000000000007E-2</v>
      </c>
      <c r="BN35" s="62"/>
      <c r="BO35" s="62"/>
      <c r="BQ35" s="61" t="s">
        <v>465</v>
      </c>
      <c r="BR35" s="90">
        <v>1.1193000000000002E-3</v>
      </c>
      <c r="BT35" s="61" t="s">
        <v>465</v>
      </c>
      <c r="BU35" s="90">
        <v>3.444E-3</v>
      </c>
      <c r="BW35" s="61" t="s">
        <v>465</v>
      </c>
      <c r="BX35" s="90">
        <v>2.214E-2</v>
      </c>
      <c r="BZ35" s="62"/>
      <c r="CA35" s="62"/>
      <c r="CC35" s="61" t="s">
        <v>465</v>
      </c>
      <c r="CD35" s="90">
        <v>1.5990000000000001E-2</v>
      </c>
      <c r="CF35" s="61" t="s">
        <v>465</v>
      </c>
      <c r="CG35" s="90">
        <v>1.5989999999999999E-3</v>
      </c>
      <c r="CK35" s="176"/>
    </row>
    <row r="36" spans="1:89">
      <c r="A36" s="64" t="s">
        <v>564</v>
      </c>
      <c r="B36" s="66">
        <v>123246</v>
      </c>
      <c r="C36" s="90">
        <v>3.3210000000000006</v>
      </c>
      <c r="E36" s="66">
        <v>186960</v>
      </c>
      <c r="F36" s="90">
        <v>1.7220000000000002</v>
      </c>
      <c r="H36" s="66">
        <v>548.58000000000004</v>
      </c>
      <c r="I36" s="66">
        <v>209.10000000000002</v>
      </c>
      <c r="K36" s="62"/>
      <c r="L36" s="62"/>
      <c r="N36" s="66" t="s">
        <v>465</v>
      </c>
      <c r="O36" s="88">
        <v>5.9039999999999999</v>
      </c>
      <c r="Q36" s="62"/>
      <c r="R36" s="62"/>
      <c r="T36" s="66">
        <v>239.727</v>
      </c>
      <c r="U36" s="61">
        <v>6.2730000000000008E-2</v>
      </c>
      <c r="W36" s="66">
        <v>975.39</v>
      </c>
      <c r="X36" s="90">
        <v>3.567E-2</v>
      </c>
      <c r="Z36" s="66">
        <v>339234</v>
      </c>
      <c r="AA36" s="88">
        <v>5.5350000000000001</v>
      </c>
      <c r="AC36" s="66">
        <v>1259.5200000000002</v>
      </c>
      <c r="AD36" s="88">
        <v>0.29520000000000002</v>
      </c>
      <c r="AF36" s="66">
        <v>320.53800000000001</v>
      </c>
      <c r="AG36" s="90">
        <v>1.5990000000000001E-2</v>
      </c>
      <c r="AI36" s="66">
        <v>1544.88</v>
      </c>
      <c r="AJ36" s="88">
        <v>0.30750000000000005</v>
      </c>
      <c r="AL36" s="65">
        <v>1.95078</v>
      </c>
      <c r="AM36" s="90">
        <v>2.214E-2</v>
      </c>
      <c r="AO36" s="66">
        <v>1805.6400000000003</v>
      </c>
      <c r="AP36" s="90">
        <v>0.11193000000000002</v>
      </c>
      <c r="AR36" s="61" t="s">
        <v>465</v>
      </c>
      <c r="AS36" s="88">
        <v>1.0332000000000001</v>
      </c>
      <c r="AU36" s="61" t="s">
        <v>465</v>
      </c>
      <c r="AV36" s="90">
        <v>0</v>
      </c>
      <c r="AX36" s="61" t="s">
        <v>465</v>
      </c>
      <c r="AY36" s="61" t="s">
        <v>302</v>
      </c>
      <c r="AZ36" s="90">
        <v>1.4760000000000001E-3</v>
      </c>
      <c r="BB36" s="61" t="s">
        <v>465</v>
      </c>
      <c r="BC36" s="90">
        <v>1.9680000000000003E-2</v>
      </c>
      <c r="BE36" s="62"/>
      <c r="BF36" s="62"/>
      <c r="BH36" s="61">
        <v>4.5510000000000004E-3</v>
      </c>
      <c r="BI36" s="90">
        <v>1.7219999999999999E-2</v>
      </c>
      <c r="BK36" s="61" t="s">
        <v>465</v>
      </c>
      <c r="BL36" s="90">
        <v>3.8130000000000004E-2</v>
      </c>
      <c r="BN36" s="62"/>
      <c r="BO36" s="62"/>
      <c r="BQ36" s="61" t="s">
        <v>465</v>
      </c>
      <c r="BR36" s="90">
        <v>1.1193000000000002E-3</v>
      </c>
      <c r="BT36" s="61">
        <v>3.321E-4</v>
      </c>
      <c r="BU36" s="90">
        <v>3.444E-3</v>
      </c>
      <c r="BW36" s="61" t="s">
        <v>465</v>
      </c>
      <c r="BX36" s="90">
        <v>2.214E-2</v>
      </c>
      <c r="BZ36" s="62"/>
      <c r="CA36" s="62"/>
      <c r="CC36" s="61">
        <v>1.2546000000000002E-2</v>
      </c>
      <c r="CD36" s="90">
        <v>1.23E-2</v>
      </c>
      <c r="CF36" s="61" t="s">
        <v>465</v>
      </c>
      <c r="CG36" s="90">
        <v>2.8290000000000004E-3</v>
      </c>
      <c r="CK36" s="176"/>
    </row>
    <row r="37" spans="1:89">
      <c r="A37" s="64" t="s">
        <v>563</v>
      </c>
      <c r="B37" s="66">
        <v>115128</v>
      </c>
      <c r="C37" s="90">
        <v>2.3370000000000002</v>
      </c>
      <c r="E37" s="66">
        <v>165312</v>
      </c>
      <c r="F37" s="90">
        <v>2.952</v>
      </c>
      <c r="H37" s="66">
        <v>1599</v>
      </c>
      <c r="I37" s="66">
        <v>114.39000000000001</v>
      </c>
      <c r="K37" s="62"/>
      <c r="L37" s="62"/>
      <c r="N37" s="66">
        <v>78.474000000000004</v>
      </c>
      <c r="O37" s="88">
        <v>4.6740000000000004</v>
      </c>
      <c r="Q37" s="62"/>
      <c r="R37" s="62"/>
      <c r="T37" s="66">
        <v>225.21299999999999</v>
      </c>
      <c r="U37" s="61">
        <v>6.7650000000000002E-2</v>
      </c>
      <c r="W37" s="66">
        <v>949.56000000000006</v>
      </c>
      <c r="X37" s="90">
        <v>2.3370000000000002E-2</v>
      </c>
      <c r="Z37" s="66">
        <v>346122</v>
      </c>
      <c r="AA37" s="88">
        <v>14.76</v>
      </c>
      <c r="AC37" s="66">
        <v>1232.46</v>
      </c>
      <c r="AD37" s="88">
        <v>0.23370000000000002</v>
      </c>
      <c r="AF37" s="66">
        <v>313.28100000000001</v>
      </c>
      <c r="AG37" s="90">
        <v>1.0578000000000001E-2</v>
      </c>
      <c r="AI37" s="66">
        <v>1520.28</v>
      </c>
      <c r="AJ37" s="88">
        <v>0.40590000000000004</v>
      </c>
      <c r="AL37" s="65">
        <v>2.4600000000000004</v>
      </c>
      <c r="AM37" s="90">
        <v>1.8450000000000001E-2</v>
      </c>
      <c r="AO37" s="66">
        <v>1730.61</v>
      </c>
      <c r="AP37" s="90">
        <v>9.2249999999999999E-2</v>
      </c>
      <c r="AR37" s="61" t="s">
        <v>465</v>
      </c>
      <c r="AS37" s="88">
        <v>0.97170000000000012</v>
      </c>
      <c r="AU37" s="61" t="s">
        <v>465</v>
      </c>
      <c r="AV37" s="90">
        <v>0</v>
      </c>
      <c r="AX37" s="61" t="s">
        <v>465</v>
      </c>
      <c r="AY37" s="61" t="s">
        <v>302</v>
      </c>
      <c r="AZ37" s="90">
        <v>2.9520000000000002E-3</v>
      </c>
      <c r="BB37" s="61" t="s">
        <v>465</v>
      </c>
      <c r="BC37" s="90">
        <v>1.9680000000000003E-2</v>
      </c>
      <c r="BE37" s="62"/>
      <c r="BF37" s="62"/>
      <c r="BH37" s="61">
        <v>8.4869999999999998E-3</v>
      </c>
      <c r="BI37" s="90">
        <v>5.1659999999999998E-2</v>
      </c>
      <c r="BK37" s="61">
        <v>5.2890000000000006E-2</v>
      </c>
      <c r="BL37" s="90">
        <v>4.428E-2</v>
      </c>
      <c r="BN37" s="62"/>
      <c r="BO37" s="62"/>
      <c r="BQ37" s="61" t="s">
        <v>465</v>
      </c>
      <c r="BR37" s="90">
        <v>1.1193000000000002E-3</v>
      </c>
      <c r="BT37" s="61" t="s">
        <v>465</v>
      </c>
      <c r="BU37" s="90">
        <v>3.444E-3</v>
      </c>
      <c r="BW37" s="61" t="s">
        <v>465</v>
      </c>
      <c r="BX37" s="90">
        <v>1.2177E-2</v>
      </c>
      <c r="BZ37" s="62"/>
      <c r="CA37" s="62"/>
      <c r="CC37" s="61">
        <v>0.33333000000000002</v>
      </c>
      <c r="CD37" s="90">
        <v>9.4710000000000003E-3</v>
      </c>
      <c r="CF37" s="61">
        <v>1.6605000000000001E-3</v>
      </c>
      <c r="CG37" s="90">
        <v>3.1979999999999999E-3</v>
      </c>
      <c r="CK37" s="176"/>
    </row>
    <row r="38" spans="1:89">
      <c r="A38" s="64" t="s">
        <v>562</v>
      </c>
      <c r="B38" s="66">
        <v>117588</v>
      </c>
      <c r="C38" s="90">
        <v>9.8400000000000001E-2</v>
      </c>
      <c r="E38" s="66">
        <v>167895</v>
      </c>
      <c r="F38" s="90">
        <v>0.12054000000000001</v>
      </c>
      <c r="H38" s="66">
        <v>3480.9</v>
      </c>
      <c r="I38" s="66">
        <v>147.60000000000002</v>
      </c>
      <c r="K38" s="62"/>
      <c r="L38" s="62"/>
      <c r="N38" s="66">
        <v>455.1</v>
      </c>
      <c r="O38" s="88">
        <v>4.3049999999999997</v>
      </c>
      <c r="Q38" s="62"/>
      <c r="R38" s="62"/>
      <c r="T38" s="66">
        <v>223.86</v>
      </c>
      <c r="U38" s="61">
        <v>3.6900000000000002E-2</v>
      </c>
      <c r="W38" s="66">
        <v>949.56000000000006</v>
      </c>
      <c r="X38" s="90">
        <v>1.7219999999999999E-2</v>
      </c>
      <c r="Z38" s="66">
        <v>327672</v>
      </c>
      <c r="AA38" s="88">
        <v>0.24600000000000002</v>
      </c>
      <c r="AC38" s="66">
        <v>1252.1400000000001</v>
      </c>
      <c r="AD38" s="88">
        <v>0.25830000000000003</v>
      </c>
      <c r="AF38" s="66">
        <v>335.91300000000001</v>
      </c>
      <c r="AG38" s="90">
        <v>3.444E-3</v>
      </c>
      <c r="AI38" s="66">
        <v>1669.11</v>
      </c>
      <c r="AJ38" s="88">
        <v>0.1845</v>
      </c>
      <c r="AL38" s="65">
        <v>1.8511500000000001</v>
      </c>
      <c r="AM38" s="90">
        <v>1.3530000000000002E-2</v>
      </c>
      <c r="AO38" s="66">
        <v>1747.83</v>
      </c>
      <c r="AP38" s="90">
        <v>9.3480000000000008E-2</v>
      </c>
      <c r="AR38" s="61">
        <v>0.60270000000000001</v>
      </c>
      <c r="AS38" s="88">
        <v>0.55349999999999999</v>
      </c>
      <c r="AU38" s="61" t="s">
        <v>465</v>
      </c>
      <c r="AV38" s="90">
        <v>2.4600000000000002E-4</v>
      </c>
      <c r="AX38" s="61" t="s">
        <v>465</v>
      </c>
      <c r="AY38" s="61" t="s">
        <v>302</v>
      </c>
      <c r="AZ38" s="90">
        <v>9.8400000000000007E-4</v>
      </c>
      <c r="BB38" s="61" t="s">
        <v>465</v>
      </c>
      <c r="BC38" s="90">
        <v>3.1979999999999999E-3</v>
      </c>
      <c r="BE38" s="62"/>
      <c r="BF38" s="62"/>
      <c r="BH38" s="61">
        <v>1.4883E-2</v>
      </c>
      <c r="BI38" s="90">
        <v>8.6099999999999996E-3</v>
      </c>
      <c r="BK38" s="61">
        <v>5.7932999999999998E-2</v>
      </c>
      <c r="BL38" s="90">
        <v>2.9519999999999998E-2</v>
      </c>
      <c r="BN38" s="62"/>
      <c r="BO38" s="62"/>
      <c r="BQ38" s="61" t="s">
        <v>465</v>
      </c>
      <c r="BR38" s="90">
        <v>6.0270000000000002E-3</v>
      </c>
      <c r="BT38" s="61" t="s">
        <v>465</v>
      </c>
      <c r="BU38" s="90">
        <v>1.1316E-3</v>
      </c>
      <c r="BW38" s="61" t="s">
        <v>465</v>
      </c>
      <c r="BX38" s="90">
        <v>3.1979999999999999E-3</v>
      </c>
      <c r="BZ38" s="62"/>
      <c r="CA38" s="62"/>
      <c r="CC38" s="61">
        <v>0.44279999999999997</v>
      </c>
      <c r="CD38" s="90">
        <v>7.2570000000000004E-3</v>
      </c>
      <c r="CF38" s="61">
        <v>4.797E-3</v>
      </c>
      <c r="CG38" s="90">
        <v>8.4869999999999998E-4</v>
      </c>
      <c r="CK38" s="176"/>
    </row>
    <row r="39" spans="1:89">
      <c r="A39" s="64" t="s">
        <v>561</v>
      </c>
      <c r="B39" s="66">
        <v>120909</v>
      </c>
      <c r="C39" s="90">
        <v>1.476</v>
      </c>
      <c r="E39" s="66">
        <v>198768</v>
      </c>
      <c r="F39" s="90">
        <v>8.8559999999999999</v>
      </c>
      <c r="H39" s="66">
        <v>701.1</v>
      </c>
      <c r="I39" s="66">
        <v>393.6</v>
      </c>
      <c r="K39" s="62"/>
      <c r="L39" s="62"/>
      <c r="N39" s="66" t="s">
        <v>465</v>
      </c>
      <c r="O39" s="88">
        <v>13.530000000000001</v>
      </c>
      <c r="Q39" s="62"/>
      <c r="R39" s="62"/>
      <c r="T39" s="66">
        <v>238.49700000000001</v>
      </c>
      <c r="U39" s="61">
        <v>0.1968</v>
      </c>
      <c r="W39" s="66">
        <v>945.87000000000012</v>
      </c>
      <c r="X39" s="90">
        <v>5.9039999999999995E-2</v>
      </c>
      <c r="Z39" s="66">
        <v>317832</v>
      </c>
      <c r="AA39" s="88">
        <v>9.963000000000001</v>
      </c>
      <c r="AC39" s="66">
        <v>1223.8500000000001</v>
      </c>
      <c r="AD39" s="88">
        <v>0.55349999999999999</v>
      </c>
      <c r="AF39" s="66">
        <v>318.20100000000002</v>
      </c>
      <c r="AG39" s="90">
        <v>1.23E-2</v>
      </c>
      <c r="AI39" s="66">
        <v>1507.98</v>
      </c>
      <c r="AJ39" s="88">
        <v>1.1562000000000001</v>
      </c>
      <c r="AL39" s="65">
        <v>1.3407</v>
      </c>
      <c r="AM39" s="90">
        <v>3.9360000000000006E-2</v>
      </c>
      <c r="AO39" s="66">
        <v>1872.06</v>
      </c>
      <c r="AP39" s="90">
        <v>0.1353</v>
      </c>
      <c r="AR39" s="61" t="s">
        <v>465</v>
      </c>
      <c r="AS39" s="88">
        <v>4.1820000000000004</v>
      </c>
      <c r="AU39" s="61" t="s">
        <v>465</v>
      </c>
      <c r="AV39" s="90">
        <v>0</v>
      </c>
      <c r="AX39" s="61" t="s">
        <v>465</v>
      </c>
      <c r="AY39" s="61" t="s">
        <v>302</v>
      </c>
      <c r="AZ39" s="90">
        <v>1.4760000000000001E-3</v>
      </c>
      <c r="BB39" s="61" t="s">
        <v>465</v>
      </c>
      <c r="BC39" s="90">
        <v>1.9680000000000003E-2</v>
      </c>
      <c r="BE39" s="62"/>
      <c r="BF39" s="62"/>
      <c r="BH39" s="61">
        <v>1.9680000000000003E-2</v>
      </c>
      <c r="BI39" s="90">
        <v>2.3370000000000002E-2</v>
      </c>
      <c r="BK39" s="61" t="s">
        <v>465</v>
      </c>
      <c r="BL39" s="90">
        <v>6.1500000000000006E-2</v>
      </c>
      <c r="BN39" s="62"/>
      <c r="BO39" s="62"/>
      <c r="BQ39" s="61" t="s">
        <v>465</v>
      </c>
      <c r="BR39" s="90">
        <v>1.1193000000000002E-3</v>
      </c>
      <c r="BT39" s="61" t="s">
        <v>465</v>
      </c>
      <c r="BU39" s="90">
        <v>3.444E-3</v>
      </c>
      <c r="BW39" s="61" t="s">
        <v>465</v>
      </c>
      <c r="BX39" s="90">
        <v>2.214E-2</v>
      </c>
      <c r="BZ39" s="62"/>
      <c r="CA39" s="62"/>
      <c r="CC39" s="61">
        <v>5.5349999999999996E-2</v>
      </c>
      <c r="CD39" s="90">
        <v>2.8290000000000003E-2</v>
      </c>
      <c r="CF39" s="61" t="s">
        <v>465</v>
      </c>
      <c r="CG39" s="90">
        <v>6.3959999999999998E-3</v>
      </c>
      <c r="CK39" s="176"/>
    </row>
    <row r="40" spans="1:89">
      <c r="A40" s="64" t="s">
        <v>560</v>
      </c>
      <c r="B40" s="66">
        <v>128412.00000000001</v>
      </c>
      <c r="C40" s="90">
        <v>0.59040000000000004</v>
      </c>
      <c r="E40" s="66">
        <v>197292</v>
      </c>
      <c r="F40" s="90">
        <v>1.845</v>
      </c>
      <c r="H40" s="66">
        <v>778.59</v>
      </c>
      <c r="I40" s="66">
        <v>116.85000000000001</v>
      </c>
      <c r="K40" s="62"/>
      <c r="L40" s="62"/>
      <c r="N40" s="66" t="s">
        <v>465</v>
      </c>
      <c r="O40" s="88">
        <v>6.8880000000000008</v>
      </c>
      <c r="Q40" s="62"/>
      <c r="R40" s="62"/>
      <c r="T40" s="66">
        <v>241.57200000000003</v>
      </c>
      <c r="U40" s="61">
        <v>4.3050000000000005E-2</v>
      </c>
      <c r="W40" s="66">
        <v>1003.68</v>
      </c>
      <c r="X40" s="90">
        <v>3.8130000000000004E-2</v>
      </c>
      <c r="Z40" s="66">
        <v>341079</v>
      </c>
      <c r="AA40" s="88">
        <v>5.1660000000000004</v>
      </c>
      <c r="AC40" s="66">
        <v>1254.6000000000001</v>
      </c>
      <c r="AD40" s="88">
        <v>0.31980000000000003</v>
      </c>
      <c r="AF40" s="66">
        <v>320.04599999999999</v>
      </c>
      <c r="AG40" s="90">
        <v>1.1562000000000001E-2</v>
      </c>
      <c r="AI40" s="66">
        <v>1640.8200000000002</v>
      </c>
      <c r="AJ40" s="88">
        <v>0.20910000000000004</v>
      </c>
      <c r="AL40" s="65">
        <v>1.32348</v>
      </c>
      <c r="AM40" s="90">
        <v>1.4759999999999999E-2</v>
      </c>
      <c r="AO40" s="66">
        <v>1892.9700000000003</v>
      </c>
      <c r="AP40" s="90">
        <v>9.717000000000002E-2</v>
      </c>
      <c r="AR40" s="61" t="s">
        <v>465</v>
      </c>
      <c r="AS40" s="88">
        <v>0.71340000000000003</v>
      </c>
      <c r="AU40" s="61" t="s">
        <v>465</v>
      </c>
      <c r="AV40" s="90">
        <v>0</v>
      </c>
      <c r="AX40" s="61" t="s">
        <v>465</v>
      </c>
      <c r="AY40" s="61" t="s">
        <v>302</v>
      </c>
      <c r="AZ40" s="90">
        <v>1.4760000000000001E-3</v>
      </c>
      <c r="BB40" s="61" t="s">
        <v>465</v>
      </c>
      <c r="BC40" s="90">
        <v>1.9680000000000003E-2</v>
      </c>
      <c r="BE40" s="62"/>
      <c r="BF40" s="62"/>
      <c r="BH40" s="61">
        <v>1.4391000000000001E-2</v>
      </c>
      <c r="BI40" s="90">
        <v>1.3530000000000002E-2</v>
      </c>
      <c r="BK40" s="61" t="s">
        <v>465</v>
      </c>
      <c r="BL40" s="90">
        <v>4.6740000000000004E-2</v>
      </c>
      <c r="BN40" s="62"/>
      <c r="BO40" s="62"/>
      <c r="BQ40" s="61" t="s">
        <v>465</v>
      </c>
      <c r="BR40" s="90">
        <v>1.1193000000000002E-3</v>
      </c>
      <c r="BT40" s="61" t="s">
        <v>465</v>
      </c>
      <c r="BU40" s="90">
        <v>3.444E-3</v>
      </c>
      <c r="BW40" s="61" t="s">
        <v>465</v>
      </c>
      <c r="BX40" s="90">
        <v>2.214E-2</v>
      </c>
      <c r="BZ40" s="62"/>
      <c r="CA40" s="62"/>
      <c r="CC40" s="61">
        <v>1.7589E-2</v>
      </c>
      <c r="CD40" s="90">
        <v>1.3530000000000002E-2</v>
      </c>
      <c r="CF40" s="61" t="s">
        <v>465</v>
      </c>
      <c r="CG40" s="90">
        <v>1.8449999999999999E-3</v>
      </c>
      <c r="CK40" s="176"/>
    </row>
    <row r="41" spans="1:89">
      <c r="A41" s="64" t="s">
        <v>559</v>
      </c>
      <c r="B41" s="66">
        <v>114021</v>
      </c>
      <c r="C41" s="90">
        <v>2.4600000000000004</v>
      </c>
      <c r="E41" s="66">
        <v>194094</v>
      </c>
      <c r="F41" s="90">
        <v>2.952</v>
      </c>
      <c r="H41" s="66">
        <v>615</v>
      </c>
      <c r="I41" s="66">
        <v>159.9</v>
      </c>
      <c r="K41" s="62"/>
      <c r="L41" s="62"/>
      <c r="N41" s="66" t="s">
        <v>465</v>
      </c>
      <c r="O41" s="88">
        <v>4.0590000000000002</v>
      </c>
      <c r="Q41" s="62"/>
      <c r="R41" s="62"/>
      <c r="T41" s="66">
        <v>225.09000000000003</v>
      </c>
      <c r="U41" s="61">
        <v>4.3050000000000005E-2</v>
      </c>
      <c r="W41" s="66">
        <v>913.89</v>
      </c>
      <c r="X41" s="90">
        <v>2.0910000000000002E-2</v>
      </c>
      <c r="Z41" s="66">
        <v>311559</v>
      </c>
      <c r="AA41" s="88">
        <v>1.5990000000000002</v>
      </c>
      <c r="AC41" s="66">
        <v>1239.8400000000001</v>
      </c>
      <c r="AD41" s="88">
        <v>0.35670000000000002</v>
      </c>
      <c r="AF41" s="66">
        <v>321.52200000000005</v>
      </c>
      <c r="AG41" s="90">
        <v>7.1340000000000006E-3</v>
      </c>
      <c r="AI41" s="66">
        <v>1419.42</v>
      </c>
      <c r="AJ41" s="88">
        <v>0.4551</v>
      </c>
      <c r="AL41" s="65">
        <v>1.27305</v>
      </c>
      <c r="AM41" s="90">
        <v>1.8450000000000001E-2</v>
      </c>
      <c r="AO41" s="66">
        <v>1918.8000000000002</v>
      </c>
      <c r="AP41" s="90">
        <v>0.14760000000000001</v>
      </c>
      <c r="AR41" s="61" t="s">
        <v>465</v>
      </c>
      <c r="AS41" s="88">
        <v>0.9840000000000001</v>
      </c>
      <c r="AU41" s="61" t="s">
        <v>465</v>
      </c>
      <c r="AV41" s="90">
        <v>0</v>
      </c>
      <c r="AX41" s="61" t="s">
        <v>465</v>
      </c>
      <c r="AY41" s="61" t="s">
        <v>302</v>
      </c>
      <c r="AZ41" s="90">
        <v>1.4760000000000001E-3</v>
      </c>
      <c r="BB41" s="61" t="s">
        <v>465</v>
      </c>
      <c r="BC41" s="90">
        <v>1.9680000000000003E-2</v>
      </c>
      <c r="BE41" s="62"/>
      <c r="BF41" s="62"/>
      <c r="BH41" s="61">
        <v>1.6728000000000003E-2</v>
      </c>
      <c r="BI41" s="90">
        <v>1.7219999999999999E-2</v>
      </c>
      <c r="BK41" s="61" t="s">
        <v>465</v>
      </c>
      <c r="BL41" s="90">
        <v>5.4120000000000008E-2</v>
      </c>
      <c r="BN41" s="62"/>
      <c r="BO41" s="62"/>
      <c r="BQ41" s="61" t="s">
        <v>465</v>
      </c>
      <c r="BR41" s="90">
        <v>1.1193000000000002E-3</v>
      </c>
      <c r="BT41" s="61" t="s">
        <v>465</v>
      </c>
      <c r="BU41" s="90">
        <v>3.444E-3</v>
      </c>
      <c r="BW41" s="61" t="s">
        <v>465</v>
      </c>
      <c r="BX41" s="90">
        <v>2.214E-2</v>
      </c>
      <c r="BZ41" s="62"/>
      <c r="CA41" s="62"/>
      <c r="CC41" s="61" t="s">
        <v>465</v>
      </c>
      <c r="CD41" s="90">
        <v>1.0824E-2</v>
      </c>
      <c r="CF41" s="61">
        <v>1.3530000000000001E-4</v>
      </c>
      <c r="CG41" s="90">
        <v>1.2054000000000001E-3</v>
      </c>
      <c r="CK41" s="176"/>
    </row>
    <row r="42" spans="1:89">
      <c r="A42" s="64" t="s">
        <v>558</v>
      </c>
      <c r="B42" s="66">
        <v>116112</v>
      </c>
      <c r="C42" s="90">
        <v>1.1315999999999999</v>
      </c>
      <c r="E42" s="66">
        <v>186099</v>
      </c>
      <c r="F42" s="90">
        <v>6.6420000000000012</v>
      </c>
      <c r="H42" s="66">
        <v>660.5100000000001</v>
      </c>
      <c r="I42" s="66">
        <v>105.78</v>
      </c>
      <c r="K42" s="62"/>
      <c r="L42" s="62"/>
      <c r="N42" s="66" t="s">
        <v>465</v>
      </c>
      <c r="O42" s="88">
        <v>6.2730000000000006</v>
      </c>
      <c r="Q42" s="62"/>
      <c r="R42" s="62"/>
      <c r="T42" s="66">
        <v>215.37300000000002</v>
      </c>
      <c r="U42" s="61">
        <v>4.3050000000000005E-2</v>
      </c>
      <c r="W42" s="66">
        <v>907.74</v>
      </c>
      <c r="X42" s="90">
        <v>1.23E-2</v>
      </c>
      <c r="Z42" s="66">
        <v>310575</v>
      </c>
      <c r="AA42" s="88">
        <v>5.2890000000000006</v>
      </c>
      <c r="AC42" s="66">
        <v>1221.3900000000001</v>
      </c>
      <c r="AD42" s="88">
        <v>0.1968</v>
      </c>
      <c r="AF42" s="66">
        <v>320.41500000000002</v>
      </c>
      <c r="AG42" s="90">
        <v>6.0270000000000002E-3</v>
      </c>
      <c r="AI42" s="66">
        <v>1451.4</v>
      </c>
      <c r="AJ42" s="88">
        <v>0.29520000000000002</v>
      </c>
      <c r="AL42" s="65">
        <v>1.2300000000000002</v>
      </c>
      <c r="AM42" s="90">
        <v>1.5990000000000001E-2</v>
      </c>
      <c r="AO42" s="66">
        <v>1912.65</v>
      </c>
      <c r="AP42" s="90">
        <v>6.6420000000000007E-2</v>
      </c>
      <c r="AR42" s="61" t="s">
        <v>465</v>
      </c>
      <c r="AS42" s="88">
        <v>0.71340000000000003</v>
      </c>
      <c r="AU42" s="61" t="s">
        <v>465</v>
      </c>
      <c r="AV42" s="90">
        <v>0</v>
      </c>
      <c r="AX42" s="61" t="s">
        <v>465</v>
      </c>
      <c r="AY42" s="61" t="s">
        <v>302</v>
      </c>
      <c r="AZ42" s="90">
        <v>1.4760000000000001E-3</v>
      </c>
      <c r="BB42" s="61" t="s">
        <v>465</v>
      </c>
      <c r="BC42" s="90">
        <v>1.9680000000000003E-2</v>
      </c>
      <c r="BE42" s="62"/>
      <c r="BF42" s="62"/>
      <c r="BH42" s="61">
        <v>1.0701E-2</v>
      </c>
      <c r="BI42" s="90">
        <v>1.7219999999999999E-2</v>
      </c>
      <c r="BK42" s="61" t="s">
        <v>465</v>
      </c>
      <c r="BL42" s="90">
        <v>2.7060000000000004E-2</v>
      </c>
      <c r="BN42" s="62"/>
      <c r="BO42" s="62"/>
      <c r="BQ42" s="61" t="s">
        <v>465</v>
      </c>
      <c r="BR42" s="90">
        <v>1.1193000000000002E-3</v>
      </c>
      <c r="BT42" s="61" t="s">
        <v>465</v>
      </c>
      <c r="BU42" s="90">
        <v>3.444E-3</v>
      </c>
      <c r="BW42" s="61" t="s">
        <v>465</v>
      </c>
      <c r="BX42" s="90">
        <v>2.214E-2</v>
      </c>
      <c r="BZ42" s="62"/>
      <c r="CA42" s="62"/>
      <c r="CC42" s="61">
        <v>1.7835E-2</v>
      </c>
      <c r="CD42" s="90">
        <v>9.9629999999999996E-3</v>
      </c>
      <c r="CF42" s="61">
        <v>1.2669000000000001E-3</v>
      </c>
      <c r="CG42" s="90">
        <v>1.2054000000000001E-3</v>
      </c>
      <c r="CK42" s="176"/>
    </row>
    <row r="43" spans="1:89">
      <c r="A43" s="64" t="s">
        <v>557</v>
      </c>
      <c r="B43" s="66">
        <v>130380.00000000001</v>
      </c>
      <c r="C43" s="90">
        <v>2.3370000000000002</v>
      </c>
      <c r="E43" s="66">
        <v>193356</v>
      </c>
      <c r="F43" s="90">
        <v>3.5670000000000002</v>
      </c>
      <c r="H43" s="66">
        <v>746.61000000000013</v>
      </c>
      <c r="I43" s="66">
        <v>553.5</v>
      </c>
      <c r="K43" s="62"/>
      <c r="L43" s="62"/>
      <c r="N43" s="66" t="s">
        <v>465</v>
      </c>
      <c r="O43" s="88">
        <v>23.37</v>
      </c>
      <c r="Q43" s="62"/>
      <c r="R43" s="62"/>
      <c r="T43" s="66">
        <v>297.90600000000001</v>
      </c>
      <c r="U43" s="61">
        <v>0.1353</v>
      </c>
      <c r="W43" s="66">
        <v>1092.24</v>
      </c>
      <c r="X43" s="90">
        <v>7.7490000000000003E-2</v>
      </c>
      <c r="Z43" s="66">
        <v>377733</v>
      </c>
      <c r="AA43" s="88">
        <v>8.8559999999999999</v>
      </c>
      <c r="AC43" s="66">
        <v>1260.75</v>
      </c>
      <c r="AD43" s="88">
        <v>0.81180000000000008</v>
      </c>
      <c r="AF43" s="66">
        <v>268.017</v>
      </c>
      <c r="AG43" s="90">
        <v>2.9519999999999998E-2</v>
      </c>
      <c r="AI43" s="66">
        <v>1665.42</v>
      </c>
      <c r="AJ43" s="88">
        <v>0.94710000000000005</v>
      </c>
      <c r="AL43" s="65">
        <v>1.4391000000000003</v>
      </c>
      <c r="AM43" s="90">
        <v>6.1500000000000006E-2</v>
      </c>
      <c r="AO43" s="66">
        <v>1409.58</v>
      </c>
      <c r="AP43" s="90">
        <v>0.35670000000000002</v>
      </c>
      <c r="AR43" s="61" t="s">
        <v>465</v>
      </c>
      <c r="AS43" s="88">
        <v>3.3210000000000006</v>
      </c>
      <c r="AU43" s="61" t="s">
        <v>465</v>
      </c>
      <c r="AV43" s="90">
        <v>0</v>
      </c>
      <c r="AX43" s="61" t="s">
        <v>465</v>
      </c>
      <c r="AY43" s="61" t="s">
        <v>302</v>
      </c>
      <c r="AZ43" s="90">
        <v>2.9520000000000002E-3</v>
      </c>
      <c r="BB43" s="61" t="s">
        <v>465</v>
      </c>
      <c r="BC43" s="90">
        <v>1.9680000000000003E-2</v>
      </c>
      <c r="BE43" s="62"/>
      <c r="BF43" s="62"/>
      <c r="BH43" s="61" t="s">
        <v>465</v>
      </c>
      <c r="BI43" s="90">
        <v>4.3050000000000005E-2</v>
      </c>
      <c r="BK43" s="61" t="s">
        <v>465</v>
      </c>
      <c r="BL43" s="90">
        <v>0.12054000000000001</v>
      </c>
      <c r="BN43" s="62"/>
      <c r="BO43" s="62"/>
      <c r="BQ43" s="61" t="s">
        <v>465</v>
      </c>
      <c r="BR43" s="90">
        <v>1.1193000000000002E-3</v>
      </c>
      <c r="BT43" s="61" t="s">
        <v>465</v>
      </c>
      <c r="BU43" s="90">
        <v>3.444E-3</v>
      </c>
      <c r="BW43" s="61" t="s">
        <v>465</v>
      </c>
      <c r="BX43" s="90">
        <v>1.2177E-2</v>
      </c>
      <c r="BZ43" s="62"/>
      <c r="CA43" s="62"/>
      <c r="CC43" s="61" t="s">
        <v>465</v>
      </c>
      <c r="CD43" s="90">
        <v>3.8130000000000004E-2</v>
      </c>
      <c r="CF43" s="61" t="s">
        <v>465</v>
      </c>
      <c r="CG43" s="90">
        <v>5.4120000000000001E-3</v>
      </c>
      <c r="CK43" s="176"/>
    </row>
    <row r="44" spans="1:89">
      <c r="A44" s="64" t="s">
        <v>556</v>
      </c>
      <c r="B44" s="66">
        <v>130626.00000000001</v>
      </c>
      <c r="C44" s="90">
        <v>2.0910000000000002</v>
      </c>
      <c r="E44" s="66">
        <v>196185</v>
      </c>
      <c r="F44" s="90">
        <v>2.706</v>
      </c>
      <c r="H44" s="66">
        <v>733.08</v>
      </c>
      <c r="I44" s="66">
        <v>159.9</v>
      </c>
      <c r="K44" s="62"/>
      <c r="L44" s="62"/>
      <c r="N44" s="66">
        <v>7.7490000000000006</v>
      </c>
      <c r="O44" s="88">
        <v>6.6420000000000012</v>
      </c>
      <c r="Q44" s="62"/>
      <c r="R44" s="62"/>
      <c r="T44" s="66">
        <v>288.31200000000001</v>
      </c>
      <c r="U44" s="61">
        <v>9.1020000000000004E-2</v>
      </c>
      <c r="W44" s="66">
        <v>1100.9730000000002</v>
      </c>
      <c r="X44" s="90">
        <v>1.8450000000000001E-2</v>
      </c>
      <c r="Z44" s="66">
        <v>367893</v>
      </c>
      <c r="AA44" s="88">
        <v>6.8880000000000008</v>
      </c>
      <c r="AC44" s="66">
        <v>1226.3100000000002</v>
      </c>
      <c r="AD44" s="88">
        <v>0.43050000000000005</v>
      </c>
      <c r="AF44" s="66">
        <v>309.46800000000002</v>
      </c>
      <c r="AG44" s="90">
        <v>1.5990000000000001E-2</v>
      </c>
      <c r="AI44" s="66">
        <v>1541.19</v>
      </c>
      <c r="AJ44" s="88">
        <v>0.31980000000000003</v>
      </c>
      <c r="AL44" s="65">
        <v>1.45878</v>
      </c>
      <c r="AM44" s="90">
        <v>3.3210000000000003E-2</v>
      </c>
      <c r="AO44" s="66">
        <v>1706.01</v>
      </c>
      <c r="AP44" s="90">
        <v>0.10455000000000002</v>
      </c>
      <c r="AR44" s="61" t="s">
        <v>465</v>
      </c>
      <c r="AS44" s="88">
        <v>1.0824</v>
      </c>
      <c r="AU44" s="61" t="s">
        <v>465</v>
      </c>
      <c r="AV44" s="90">
        <v>0</v>
      </c>
      <c r="AX44" s="61" t="s">
        <v>465</v>
      </c>
      <c r="AY44" s="61" t="s">
        <v>302</v>
      </c>
      <c r="AZ44" s="90">
        <v>2.9520000000000002E-3</v>
      </c>
      <c r="BB44" s="61" t="s">
        <v>465</v>
      </c>
      <c r="BC44" s="90">
        <v>1.9680000000000003E-2</v>
      </c>
      <c r="BE44" s="62"/>
      <c r="BF44" s="62"/>
      <c r="BH44" s="61">
        <v>1.8450000000000001E-2</v>
      </c>
      <c r="BI44" s="90">
        <v>4.3050000000000005E-2</v>
      </c>
      <c r="BK44" s="61" t="s">
        <v>465</v>
      </c>
      <c r="BL44" s="90">
        <v>4.9200000000000001E-2</v>
      </c>
      <c r="BN44" s="62"/>
      <c r="BO44" s="62"/>
      <c r="BQ44" s="61" t="s">
        <v>465</v>
      </c>
      <c r="BR44" s="90">
        <v>1.1193000000000002E-3</v>
      </c>
      <c r="BT44" s="61" t="s">
        <v>465</v>
      </c>
      <c r="BU44" s="90">
        <v>3.444E-3</v>
      </c>
      <c r="BW44" s="61" t="s">
        <v>465</v>
      </c>
      <c r="BX44" s="90">
        <v>1.2177E-2</v>
      </c>
      <c r="BZ44" s="62"/>
      <c r="CA44" s="62"/>
      <c r="CC44" s="61" t="s">
        <v>465</v>
      </c>
      <c r="CD44" s="90">
        <v>1.3530000000000002E-2</v>
      </c>
      <c r="CF44" s="61" t="s">
        <v>465</v>
      </c>
      <c r="CG44" s="90">
        <v>1.353E-3</v>
      </c>
      <c r="CK44" s="176"/>
    </row>
    <row r="45" spans="1:89">
      <c r="A45" s="64" t="s">
        <v>555</v>
      </c>
      <c r="B45" s="66">
        <v>127551.00000000001</v>
      </c>
      <c r="C45" s="90">
        <v>3.3210000000000006</v>
      </c>
      <c r="E45" s="66">
        <v>221400</v>
      </c>
      <c r="F45" s="90">
        <v>4.0590000000000002</v>
      </c>
      <c r="H45" s="66">
        <v>522.75</v>
      </c>
      <c r="I45" s="66">
        <v>246</v>
      </c>
      <c r="K45" s="62"/>
      <c r="L45" s="62"/>
      <c r="N45" s="66" t="s">
        <v>465</v>
      </c>
      <c r="O45" s="88">
        <v>6.519000000000001</v>
      </c>
      <c r="Q45" s="62"/>
      <c r="R45" s="62"/>
      <c r="T45" s="66">
        <v>264.69600000000003</v>
      </c>
      <c r="U45" s="61">
        <v>0.10455000000000002</v>
      </c>
      <c r="W45" s="66">
        <v>956.94</v>
      </c>
      <c r="X45" s="90">
        <v>4.3050000000000005E-2</v>
      </c>
      <c r="Z45" s="66">
        <v>314019</v>
      </c>
      <c r="AA45" s="88">
        <v>7.995000000000001</v>
      </c>
      <c r="AC45" s="66">
        <v>1211.5500000000002</v>
      </c>
      <c r="AD45" s="88">
        <v>0.54120000000000001</v>
      </c>
      <c r="AF45" s="66">
        <v>327.05700000000002</v>
      </c>
      <c r="AG45" s="90">
        <v>1.3530000000000002E-2</v>
      </c>
      <c r="AI45" s="66">
        <v>1735.53</v>
      </c>
      <c r="AJ45" s="88">
        <v>0.50430000000000008</v>
      </c>
      <c r="AL45" s="65">
        <v>1.53504</v>
      </c>
      <c r="AM45" s="90">
        <v>3.3210000000000003E-2</v>
      </c>
      <c r="AO45" s="66">
        <v>2044.26</v>
      </c>
      <c r="AP45" s="90">
        <v>0.1845</v>
      </c>
      <c r="AR45" s="61" t="s">
        <v>465</v>
      </c>
      <c r="AS45" s="88">
        <v>2.706</v>
      </c>
      <c r="AU45" s="61" t="s">
        <v>465</v>
      </c>
      <c r="AV45" s="90">
        <v>0</v>
      </c>
      <c r="AX45" s="61" t="s">
        <v>465</v>
      </c>
      <c r="AY45" s="61" t="s">
        <v>302</v>
      </c>
      <c r="AZ45" s="90">
        <v>2.9520000000000002E-3</v>
      </c>
      <c r="BB45" s="61" t="s">
        <v>465</v>
      </c>
      <c r="BC45" s="90">
        <v>1.9680000000000003E-2</v>
      </c>
      <c r="BE45" s="62"/>
      <c r="BF45" s="62"/>
      <c r="BH45" s="61" t="s">
        <v>465</v>
      </c>
      <c r="BI45" s="90">
        <v>1.7219999999999999E-2</v>
      </c>
      <c r="BK45" s="61" t="s">
        <v>465</v>
      </c>
      <c r="BL45" s="90">
        <v>6.7650000000000002E-2</v>
      </c>
      <c r="BN45" s="62"/>
      <c r="BO45" s="62"/>
      <c r="BQ45" s="61" t="s">
        <v>465</v>
      </c>
      <c r="BR45" s="90">
        <v>1.1193000000000002E-3</v>
      </c>
      <c r="BT45" s="61" t="s">
        <v>465</v>
      </c>
      <c r="BU45" s="90">
        <v>3.444E-3</v>
      </c>
      <c r="BW45" s="61" t="s">
        <v>465</v>
      </c>
      <c r="BX45" s="90">
        <v>1.2177E-2</v>
      </c>
      <c r="BZ45" s="62"/>
      <c r="CA45" s="62"/>
      <c r="CC45" s="61" t="s">
        <v>465</v>
      </c>
      <c r="CD45" s="90">
        <v>2.9519999999999998E-2</v>
      </c>
      <c r="CF45" s="61" t="s">
        <v>465</v>
      </c>
      <c r="CG45" s="90">
        <v>2.0910000000000004E-3</v>
      </c>
      <c r="CK45" s="176"/>
    </row>
    <row r="46" spans="1:89">
      <c r="A46" s="64" t="s">
        <v>554</v>
      </c>
      <c r="B46" s="66">
        <v>139359</v>
      </c>
      <c r="C46" s="90">
        <v>4.7970000000000006</v>
      </c>
      <c r="E46" s="66">
        <v>223614</v>
      </c>
      <c r="F46" s="90">
        <v>2.4600000000000004</v>
      </c>
      <c r="H46" s="66">
        <v>1207.8600000000001</v>
      </c>
      <c r="I46" s="66">
        <v>147.60000000000002</v>
      </c>
      <c r="K46" s="62"/>
      <c r="L46" s="62"/>
      <c r="N46" s="66">
        <v>92.25</v>
      </c>
      <c r="O46" s="88">
        <v>7.995000000000001</v>
      </c>
      <c r="Q46" s="62"/>
      <c r="R46" s="62"/>
      <c r="T46" s="66">
        <v>314.63400000000001</v>
      </c>
      <c r="U46" s="61">
        <v>8.2410000000000011E-2</v>
      </c>
      <c r="W46" s="66">
        <v>1081.17</v>
      </c>
      <c r="X46" s="90">
        <v>2.9519999999999998E-2</v>
      </c>
      <c r="Z46" s="66">
        <v>360759</v>
      </c>
      <c r="AA46" s="88">
        <v>5.2890000000000006</v>
      </c>
      <c r="AC46" s="66">
        <v>1217.7</v>
      </c>
      <c r="AD46" s="88">
        <v>0.46740000000000004</v>
      </c>
      <c r="AF46" s="66">
        <v>303.072</v>
      </c>
      <c r="AG46" s="90">
        <v>6.888E-3</v>
      </c>
      <c r="AI46" s="66">
        <v>1763.8200000000002</v>
      </c>
      <c r="AJ46" s="88">
        <v>0.62729999999999997</v>
      </c>
      <c r="AL46" s="65">
        <v>1.02336</v>
      </c>
      <c r="AM46" s="90">
        <v>2.214E-2</v>
      </c>
      <c r="AO46" s="66">
        <v>1670.3400000000001</v>
      </c>
      <c r="AP46" s="90">
        <v>0.12177000000000002</v>
      </c>
      <c r="AR46" s="61" t="s">
        <v>465</v>
      </c>
      <c r="AS46" s="88">
        <v>1.845</v>
      </c>
      <c r="AU46" s="61" t="s">
        <v>465</v>
      </c>
      <c r="AV46" s="90">
        <v>0</v>
      </c>
      <c r="AX46" s="61" t="s">
        <v>465</v>
      </c>
      <c r="AY46" s="61" t="s">
        <v>302</v>
      </c>
      <c r="AZ46" s="90">
        <v>2.9520000000000002E-3</v>
      </c>
      <c r="BB46" s="61" t="s">
        <v>465</v>
      </c>
      <c r="BC46" s="90">
        <v>1.9680000000000003E-2</v>
      </c>
      <c r="BE46" s="62"/>
      <c r="BF46" s="62"/>
      <c r="BH46" s="61">
        <v>1.5744000000000001E-2</v>
      </c>
      <c r="BI46" s="90">
        <v>5.1659999999999998E-2</v>
      </c>
      <c r="BK46" s="61">
        <v>3.9360000000000006E-2</v>
      </c>
      <c r="BL46" s="90">
        <v>3.8130000000000004E-2</v>
      </c>
      <c r="BN46" s="62"/>
      <c r="BO46" s="62"/>
      <c r="BQ46" s="61" t="s">
        <v>465</v>
      </c>
      <c r="BR46" s="90">
        <v>1.1193000000000002E-3</v>
      </c>
      <c r="BT46" s="61" t="s">
        <v>465</v>
      </c>
      <c r="BU46" s="90">
        <v>3.444E-3</v>
      </c>
      <c r="BW46" s="61" t="s">
        <v>465</v>
      </c>
      <c r="BX46" s="90">
        <v>1.2177E-2</v>
      </c>
      <c r="BZ46" s="62"/>
      <c r="CA46" s="62"/>
      <c r="CC46" s="61">
        <v>2.4231000000000003E-2</v>
      </c>
      <c r="CD46" s="90">
        <v>1.5990000000000001E-2</v>
      </c>
      <c r="CF46" s="61" t="s">
        <v>465</v>
      </c>
      <c r="CG46" s="90">
        <v>2.7060000000000001E-3</v>
      </c>
      <c r="CK46" s="176"/>
    </row>
    <row r="47" spans="1:89">
      <c r="A47" s="64" t="s">
        <v>553</v>
      </c>
      <c r="B47" s="66">
        <v>138867</v>
      </c>
      <c r="C47" s="90">
        <v>2.214</v>
      </c>
      <c r="E47" s="66">
        <v>202704</v>
      </c>
      <c r="F47" s="90">
        <v>5.0430000000000001</v>
      </c>
      <c r="H47" s="66">
        <v>0</v>
      </c>
      <c r="I47" s="66">
        <v>455.1</v>
      </c>
      <c r="K47" s="62"/>
      <c r="L47" s="62"/>
      <c r="N47" s="66" t="s">
        <v>465</v>
      </c>
      <c r="O47" s="88">
        <v>15.990000000000002</v>
      </c>
      <c r="Q47" s="62"/>
      <c r="R47" s="62"/>
      <c r="T47" s="66">
        <v>356.45400000000001</v>
      </c>
      <c r="U47" s="61">
        <v>0.15990000000000001</v>
      </c>
      <c r="W47" s="66">
        <v>1131.6000000000001</v>
      </c>
      <c r="X47" s="90">
        <v>9.2249999999999999E-2</v>
      </c>
      <c r="Z47" s="66">
        <v>381669</v>
      </c>
      <c r="AA47" s="88">
        <v>7.1340000000000003</v>
      </c>
      <c r="AC47" s="66">
        <v>1212.78</v>
      </c>
      <c r="AD47" s="88">
        <v>1.107</v>
      </c>
      <c r="AF47" s="66">
        <v>300.12</v>
      </c>
      <c r="AG47" s="90">
        <v>2.214E-2</v>
      </c>
      <c r="AI47" s="66">
        <v>1821.63</v>
      </c>
      <c r="AJ47" s="88">
        <v>0.31980000000000003</v>
      </c>
      <c r="AL47" s="65">
        <v>1.4477100000000001</v>
      </c>
      <c r="AM47" s="90">
        <v>6.0270000000000004E-2</v>
      </c>
      <c r="AO47" s="66">
        <v>1453.8600000000001</v>
      </c>
      <c r="AP47" s="90">
        <v>0.41820000000000007</v>
      </c>
      <c r="AR47" s="61" t="s">
        <v>465</v>
      </c>
      <c r="AS47" s="88">
        <v>3.5670000000000002</v>
      </c>
      <c r="AU47" s="61" t="s">
        <v>465</v>
      </c>
      <c r="AV47" s="90">
        <v>0</v>
      </c>
      <c r="AX47" s="61" t="s">
        <v>465</v>
      </c>
      <c r="AY47" s="61" t="s">
        <v>302</v>
      </c>
      <c r="AZ47" s="90">
        <v>2.9520000000000002E-3</v>
      </c>
      <c r="BB47" s="61" t="s">
        <v>465</v>
      </c>
      <c r="BC47" s="90">
        <v>1.9680000000000003E-2</v>
      </c>
      <c r="BE47" s="62"/>
      <c r="BF47" s="62"/>
      <c r="BH47" s="61" t="s">
        <v>465</v>
      </c>
      <c r="BI47" s="90">
        <v>5.1659999999999998E-2</v>
      </c>
      <c r="BK47" s="61" t="s">
        <v>465</v>
      </c>
      <c r="BL47" s="90">
        <v>0.15990000000000001</v>
      </c>
      <c r="BN47" s="62"/>
      <c r="BO47" s="62"/>
      <c r="BQ47" s="61" t="s">
        <v>465</v>
      </c>
      <c r="BR47" s="90">
        <v>1.1193000000000002E-3</v>
      </c>
      <c r="BT47" s="61" t="s">
        <v>465</v>
      </c>
      <c r="BU47" s="90">
        <v>3.444E-3</v>
      </c>
      <c r="BW47" s="61" t="s">
        <v>465</v>
      </c>
      <c r="BX47" s="90">
        <v>1.2177E-2</v>
      </c>
      <c r="BZ47" s="62"/>
      <c r="CA47" s="62"/>
      <c r="CC47" s="61" t="s">
        <v>465</v>
      </c>
      <c r="CD47" s="90">
        <v>3.4439999999999998E-2</v>
      </c>
      <c r="CF47" s="61" t="s">
        <v>465</v>
      </c>
      <c r="CG47" s="90">
        <v>3.1979999999999999E-3</v>
      </c>
      <c r="CK47" s="176"/>
    </row>
    <row r="48" spans="1:89">
      <c r="A48" s="64" t="s">
        <v>552</v>
      </c>
      <c r="B48" s="66">
        <v>129765.00000000001</v>
      </c>
      <c r="C48" s="90">
        <v>0.78720000000000001</v>
      </c>
      <c r="E48" s="66">
        <v>203688</v>
      </c>
      <c r="F48" s="90">
        <v>6.519000000000001</v>
      </c>
      <c r="H48" s="66">
        <v>526.43999999999994</v>
      </c>
      <c r="I48" s="66">
        <v>282.90000000000003</v>
      </c>
      <c r="K48" s="62"/>
      <c r="L48" s="62"/>
      <c r="N48" s="66" t="s">
        <v>465</v>
      </c>
      <c r="O48" s="88">
        <v>7.2569999999999997</v>
      </c>
      <c r="Q48" s="62"/>
      <c r="R48" s="62"/>
      <c r="T48" s="66">
        <v>301.22699999999998</v>
      </c>
      <c r="U48" s="61">
        <v>9.717000000000002E-2</v>
      </c>
      <c r="W48" s="66">
        <v>1087.3200000000002</v>
      </c>
      <c r="X48" s="90">
        <v>3.3210000000000003E-2</v>
      </c>
      <c r="Z48" s="66">
        <v>360144</v>
      </c>
      <c r="AA48" s="88">
        <v>6.8880000000000008</v>
      </c>
      <c r="AC48" s="66">
        <v>1225.08</v>
      </c>
      <c r="AD48" s="88">
        <v>0.52890000000000004</v>
      </c>
      <c r="AF48" s="66">
        <v>317.21699999999998</v>
      </c>
      <c r="AG48" s="90">
        <v>2.0910000000000002E-2</v>
      </c>
      <c r="AI48" s="66">
        <v>1537.5</v>
      </c>
      <c r="AJ48" s="88">
        <v>0.62729999999999997</v>
      </c>
      <c r="AL48" s="65">
        <v>1.3628400000000001</v>
      </c>
      <c r="AM48" s="90">
        <v>1.7219999999999999E-2</v>
      </c>
      <c r="AO48" s="66">
        <v>1701.0900000000001</v>
      </c>
      <c r="AP48" s="90">
        <v>0.12300000000000001</v>
      </c>
      <c r="AR48" s="61" t="s">
        <v>465</v>
      </c>
      <c r="AS48" s="88">
        <v>2.214</v>
      </c>
      <c r="AU48" s="61" t="s">
        <v>465</v>
      </c>
      <c r="AV48" s="90">
        <v>0</v>
      </c>
      <c r="AX48" s="61" t="s">
        <v>465</v>
      </c>
      <c r="AY48" s="61" t="s">
        <v>302</v>
      </c>
      <c r="AZ48" s="90">
        <v>2.9520000000000002E-3</v>
      </c>
      <c r="BB48" s="61" t="s">
        <v>465</v>
      </c>
      <c r="BC48" s="90">
        <v>1.9680000000000003E-2</v>
      </c>
      <c r="BE48" s="62"/>
      <c r="BF48" s="62"/>
      <c r="BH48" s="61">
        <v>1.1193E-2</v>
      </c>
      <c r="BI48" s="90">
        <v>5.1659999999999998E-2</v>
      </c>
      <c r="BK48" s="61" t="s">
        <v>465</v>
      </c>
      <c r="BL48" s="90">
        <v>4.3050000000000005E-2</v>
      </c>
      <c r="BN48" s="62"/>
      <c r="BO48" s="62"/>
      <c r="BQ48" s="61" t="s">
        <v>465</v>
      </c>
      <c r="BR48" s="90">
        <v>1.1193000000000002E-3</v>
      </c>
      <c r="BT48" s="61" t="s">
        <v>465</v>
      </c>
      <c r="BU48" s="90">
        <v>3.444E-3</v>
      </c>
      <c r="BW48" s="61" t="s">
        <v>465</v>
      </c>
      <c r="BX48" s="90">
        <v>1.2177E-2</v>
      </c>
      <c r="BZ48" s="62"/>
      <c r="CA48" s="62"/>
      <c r="CC48" s="61" t="s">
        <v>465</v>
      </c>
      <c r="CD48" s="90">
        <v>1.7219999999999999E-2</v>
      </c>
      <c r="CF48" s="61" t="s">
        <v>465</v>
      </c>
      <c r="CG48" s="90">
        <v>1.9680000000000001E-3</v>
      </c>
      <c r="CK48" s="176"/>
    </row>
    <row r="49" spans="1:92">
      <c r="A49" s="64" t="s">
        <v>551</v>
      </c>
      <c r="B49" s="66">
        <v>126444.00000000001</v>
      </c>
      <c r="C49" s="90">
        <v>0.28289999999999998</v>
      </c>
      <c r="E49" s="66">
        <v>180564</v>
      </c>
      <c r="F49" s="90">
        <v>2.706</v>
      </c>
      <c r="H49" s="66">
        <v>5350.5</v>
      </c>
      <c r="I49" s="66">
        <v>172.20000000000002</v>
      </c>
      <c r="K49" s="62"/>
      <c r="L49" s="62"/>
      <c r="N49" s="66">
        <v>369</v>
      </c>
      <c r="O49" s="88">
        <v>9.7170000000000005</v>
      </c>
      <c r="Q49" s="62"/>
      <c r="R49" s="62"/>
      <c r="T49" s="66">
        <v>334.56</v>
      </c>
      <c r="U49" s="61">
        <v>0.10700999999999999</v>
      </c>
      <c r="W49" s="66">
        <v>1076.25</v>
      </c>
      <c r="X49" s="90">
        <v>2.3370000000000002E-2</v>
      </c>
      <c r="Z49" s="66">
        <v>354486</v>
      </c>
      <c r="AA49" s="88">
        <v>1.7220000000000002</v>
      </c>
      <c r="AC49" s="66">
        <v>1250.9100000000001</v>
      </c>
      <c r="AD49" s="88">
        <v>0.44279999999999997</v>
      </c>
      <c r="AF49" s="66">
        <v>307.62300000000005</v>
      </c>
      <c r="AG49" s="90">
        <v>1.7219999999999999E-2</v>
      </c>
      <c r="AI49" s="66">
        <v>1501.83</v>
      </c>
      <c r="AJ49" s="88">
        <v>0.72570000000000001</v>
      </c>
      <c r="AL49" s="65">
        <v>1.8437700000000001</v>
      </c>
      <c r="AM49" s="90">
        <v>2.9519999999999998E-2</v>
      </c>
      <c r="AO49" s="66">
        <v>1057.8</v>
      </c>
      <c r="AP49" s="90">
        <v>0.17220000000000002</v>
      </c>
      <c r="AR49" s="61" t="s">
        <v>465</v>
      </c>
      <c r="AS49" s="88">
        <v>1.845</v>
      </c>
      <c r="AU49" s="61" t="s">
        <v>465</v>
      </c>
      <c r="AV49" s="90">
        <v>0</v>
      </c>
      <c r="AX49" s="61" t="s">
        <v>465</v>
      </c>
      <c r="AY49" s="61" t="s">
        <v>302</v>
      </c>
      <c r="AZ49" s="90">
        <v>2.9520000000000002E-3</v>
      </c>
      <c r="BB49" s="61" t="s">
        <v>465</v>
      </c>
      <c r="BC49" s="90">
        <v>1.9680000000000003E-2</v>
      </c>
      <c r="BE49" s="62"/>
      <c r="BF49" s="62"/>
      <c r="BH49" s="61" t="s">
        <v>465</v>
      </c>
      <c r="BI49" s="90">
        <v>5.1659999999999998E-2</v>
      </c>
      <c r="BK49" s="61" t="s">
        <v>465</v>
      </c>
      <c r="BL49" s="90">
        <v>5.043000000000001E-2</v>
      </c>
      <c r="BN49" s="62"/>
      <c r="BO49" s="62"/>
      <c r="BQ49" s="61" t="s">
        <v>465</v>
      </c>
      <c r="BR49" s="90">
        <v>1.1193000000000002E-3</v>
      </c>
      <c r="BT49" s="61" t="s">
        <v>465</v>
      </c>
      <c r="BU49" s="90">
        <v>3.444E-3</v>
      </c>
      <c r="BW49" s="61" t="s">
        <v>465</v>
      </c>
      <c r="BX49" s="90">
        <v>1.2177E-2</v>
      </c>
      <c r="BZ49" s="62"/>
      <c r="CA49" s="62"/>
      <c r="CC49" s="61">
        <v>0.30258000000000002</v>
      </c>
      <c r="CD49" s="90">
        <v>1.1439000000000001E-2</v>
      </c>
      <c r="CF49" s="61">
        <v>1.3407000000000002E-3</v>
      </c>
      <c r="CG49" s="90">
        <v>3.1979999999999999E-3</v>
      </c>
      <c r="CK49" s="176"/>
    </row>
    <row r="50" spans="1:92" s="75" customFormat="1">
      <c r="A50" s="82" t="s">
        <v>550</v>
      </c>
      <c r="B50" s="78">
        <f>AVERAGE(B35:B49)</f>
        <v>124820.4</v>
      </c>
      <c r="C50" s="91"/>
      <c r="D50" s="77"/>
      <c r="E50" s="78">
        <f>AVERAGE(E35:E49)</f>
        <v>193839.8</v>
      </c>
      <c r="F50" s="91"/>
      <c r="G50" s="77"/>
      <c r="H50" s="78">
        <f>AVERAGE(H35:H49)</f>
        <v>1200.6440000000002</v>
      </c>
      <c r="I50" s="78"/>
      <c r="J50" s="77"/>
      <c r="K50" s="77"/>
      <c r="L50" s="77"/>
      <c r="M50" s="77"/>
      <c r="N50" s="78">
        <f>AVERAGE(N35:N49)</f>
        <v>200.51460000000003</v>
      </c>
      <c r="O50" s="89"/>
      <c r="P50" s="77"/>
      <c r="Q50" s="77"/>
      <c r="R50" s="77"/>
      <c r="S50" s="77"/>
      <c r="T50" s="78">
        <f>AVERAGE(T35:T49)</f>
        <v>267.18059999999997</v>
      </c>
      <c r="V50" s="77"/>
      <c r="W50" s="78">
        <f>AVERAGE(W35:W49)</f>
        <v>1006.5582000000001</v>
      </c>
      <c r="X50" s="91"/>
      <c r="Y50" s="77"/>
      <c r="Z50" s="78">
        <f>AVERAGE(Z35:Z49)</f>
        <v>341858</v>
      </c>
      <c r="AA50" s="89"/>
      <c r="AB50" s="77"/>
      <c r="AC50" s="78">
        <f>AVERAGE(AC35:AC49)</f>
        <v>1236.1500000000003</v>
      </c>
      <c r="AD50" s="89"/>
      <c r="AE50" s="77"/>
      <c r="AF50" s="78">
        <f>AVERAGE(AF35:AF49)</f>
        <v>313.28100000000001</v>
      </c>
      <c r="AG50" s="91"/>
      <c r="AH50" s="77"/>
      <c r="AI50" s="78">
        <f>AVERAGE(AI35:AI49)</f>
        <v>1585.6340000000002</v>
      </c>
      <c r="AJ50" s="89"/>
      <c r="AK50" s="77"/>
      <c r="AL50" s="76">
        <f>AVERAGE(AL35:AL49)</f>
        <v>1.7311839999999998</v>
      </c>
      <c r="AM50" s="91"/>
      <c r="AN50" s="77"/>
      <c r="AO50" s="78">
        <f>AVERAGE(AO35:AO49)</f>
        <v>1721.5079999999996</v>
      </c>
      <c r="AP50" s="91"/>
      <c r="AQ50" s="77"/>
      <c r="AR50" s="75">
        <f>AVERAGE(AR35:AR49)</f>
        <v>0.60270000000000001</v>
      </c>
      <c r="AS50" s="89"/>
      <c r="AT50" s="77"/>
      <c r="AU50" s="78" t="s">
        <v>511</v>
      </c>
      <c r="AV50" s="91"/>
      <c r="AW50" s="77"/>
      <c r="AX50" s="78" t="s">
        <v>511</v>
      </c>
      <c r="AY50" s="61"/>
      <c r="AZ50" s="91"/>
      <c r="BA50" s="77"/>
      <c r="BB50" s="78" t="s">
        <v>511</v>
      </c>
      <c r="BC50" s="91"/>
      <c r="BD50" s="77"/>
      <c r="BE50" s="77"/>
      <c r="BF50" s="77"/>
      <c r="BG50" s="77"/>
      <c r="BH50" s="75">
        <f>AVERAGE(BH35:BH49)</f>
        <v>1.3480800000000005E-2</v>
      </c>
      <c r="BI50" s="91"/>
      <c r="BJ50" s="77"/>
      <c r="BK50" s="75">
        <f>AVERAGE(BK35:BK49)</f>
        <v>5.0061000000000001E-2</v>
      </c>
      <c r="BL50" s="91"/>
      <c r="BM50" s="77"/>
      <c r="BN50" s="77"/>
      <c r="BO50" s="77"/>
      <c r="BP50" s="77"/>
      <c r="BQ50" s="78" t="s">
        <v>511</v>
      </c>
      <c r="BR50" s="91"/>
      <c r="BS50" s="77"/>
      <c r="BT50" s="75">
        <f>AVERAGE(BT35:BT49)</f>
        <v>3.321E-4</v>
      </c>
      <c r="BU50" s="91"/>
      <c r="BV50" s="77"/>
      <c r="BW50" s="75" t="e">
        <f>AVERAGE(BW35:BW49)</f>
        <v>#DIV/0!</v>
      </c>
      <c r="BX50" s="91"/>
      <c r="BY50" s="77"/>
      <c r="BZ50" s="77"/>
      <c r="CA50" s="77"/>
      <c r="CB50" s="77"/>
      <c r="CC50" s="75">
        <f>AVERAGE(CC35:CC49)</f>
        <v>0.150782625</v>
      </c>
      <c r="CD50" s="91"/>
      <c r="CE50" s="77"/>
      <c r="CF50" s="75">
        <f>AVERAGE(CF35:CF49)</f>
        <v>1.8400799999999998E-3</v>
      </c>
      <c r="CG50" s="91"/>
      <c r="CH50" s="77"/>
      <c r="CJ50" s="174"/>
      <c r="CK50" s="176"/>
    </row>
    <row r="51" spans="1:92">
      <c r="A51" s="74" t="s">
        <v>502</v>
      </c>
      <c r="B51" s="66">
        <f>STDEV(B35:B49)/B50*100</f>
        <v>6.7591810684153746</v>
      </c>
      <c r="C51" s="90"/>
      <c r="E51" s="66">
        <f>STDEV(E35:E49)/E50*100</f>
        <v>8.3316272067817714</v>
      </c>
      <c r="F51" s="90"/>
      <c r="H51" s="66">
        <f>STDEV(H35:H49)/H50*100</f>
        <v>116.27581380067828</v>
      </c>
      <c r="I51" s="66"/>
      <c r="K51" s="62"/>
      <c r="L51" s="62"/>
      <c r="N51" s="66">
        <f>STDEV(N35:N49)/N50*100</f>
        <v>98.795900404390451</v>
      </c>
      <c r="O51" s="88"/>
      <c r="Q51" s="62"/>
      <c r="R51" s="62"/>
      <c r="T51" s="66">
        <f>STDEV(T35:T49)/T50*100</f>
        <v>16.842683157206146</v>
      </c>
      <c r="W51" s="66">
        <f>STDEV(W35:W49)/W50*100</f>
        <v>7.8439069157777013</v>
      </c>
      <c r="X51" s="90"/>
      <c r="Z51" s="66">
        <f>STDEV(Z35:Z49)/Z50*100</f>
        <v>7.2034792744275506</v>
      </c>
      <c r="AA51" s="88"/>
      <c r="AC51" s="66">
        <f>STDEV(AC35:AC49)/AC50*100</f>
        <v>1.4291194004329</v>
      </c>
      <c r="AD51" s="88"/>
      <c r="AF51" s="66">
        <f>STDEV(AF35:AF49)/AF50*100</f>
        <v>4.932976759092047</v>
      </c>
      <c r="AG51" s="90"/>
      <c r="AI51" s="66">
        <f>STDEV(AI35:AI49)/AI50*100</f>
        <v>7.7255504865903202</v>
      </c>
      <c r="AJ51" s="88"/>
      <c r="AL51" s="65">
        <f>STDEV(AL35:AL49)/AL50*100</f>
        <v>47.768490945350067</v>
      </c>
      <c r="AM51" s="90"/>
      <c r="AO51" s="66">
        <f>STDEV(AO35:AO49)/AO50*100</f>
        <v>14.595088363692424</v>
      </c>
      <c r="AP51" s="90"/>
      <c r="AR51" s="66" t="e">
        <f>STDEV(AR35:AR49)/AR50*100</f>
        <v>#DIV/0!</v>
      </c>
      <c r="AS51" s="88"/>
      <c r="AU51" s="66" t="s">
        <v>302</v>
      </c>
      <c r="AV51" s="90"/>
      <c r="AX51" s="66" t="s">
        <v>302</v>
      </c>
      <c r="AY51" s="75"/>
      <c r="AZ51" s="90"/>
      <c r="BB51" s="66" t="s">
        <v>302</v>
      </c>
      <c r="BC51" s="90"/>
      <c r="BE51" s="62"/>
      <c r="BF51" s="62"/>
      <c r="BH51" s="66">
        <f>STDEV(BH35:BH49)/BH50*100</f>
        <v>34.900744884260504</v>
      </c>
      <c r="BI51" s="90"/>
      <c r="BK51" s="66">
        <f>STDEV(BK35:BK49)/BK50*100</f>
        <v>19.185083259253037</v>
      </c>
      <c r="BL51" s="90"/>
      <c r="BN51" s="62"/>
      <c r="BO51" s="62"/>
      <c r="BQ51" s="66" t="s">
        <v>302</v>
      </c>
      <c r="BR51" s="90"/>
      <c r="BT51" s="66" t="e">
        <f>STDEV(BT35:BT49)/BT50*100</f>
        <v>#DIV/0!</v>
      </c>
      <c r="BU51" s="90"/>
      <c r="BW51" s="66" t="s">
        <v>302</v>
      </c>
      <c r="BX51" s="90"/>
      <c r="BZ51" s="62"/>
      <c r="CA51" s="62"/>
      <c r="CC51" s="66">
        <f>STDEV(CC35:CC49)/CC50*100</f>
        <v>117.91754452555242</v>
      </c>
      <c r="CD51" s="90"/>
      <c r="CF51" s="66">
        <f>STDEV(CF35:CF49)/CF50*100</f>
        <v>95.142654677355921</v>
      </c>
      <c r="CG51" s="90"/>
      <c r="CK51" s="176"/>
    </row>
    <row r="52" spans="1:92">
      <c r="B52" s="66"/>
      <c r="C52" s="90"/>
      <c r="E52" s="66"/>
      <c r="F52" s="90"/>
      <c r="H52" s="66"/>
      <c r="I52" s="66"/>
      <c r="K52" s="62"/>
      <c r="L52" s="62"/>
      <c r="N52" s="66"/>
      <c r="O52" s="88"/>
      <c r="Q52" s="62"/>
      <c r="R52" s="62"/>
      <c r="T52" s="66"/>
      <c r="W52" s="66"/>
      <c r="X52" s="90"/>
      <c r="Z52" s="66"/>
      <c r="AA52" s="88"/>
      <c r="AC52" s="66"/>
      <c r="AD52" s="88"/>
      <c r="AF52" s="66"/>
      <c r="AG52" s="90"/>
      <c r="AI52" s="66"/>
      <c r="AJ52" s="88"/>
      <c r="AL52" s="65"/>
      <c r="AM52" s="90"/>
      <c r="AO52" s="66"/>
      <c r="AP52" s="90"/>
      <c r="AS52" s="88"/>
      <c r="AV52" s="90"/>
      <c r="AZ52" s="90"/>
      <c r="BC52" s="90"/>
      <c r="BE52" s="62"/>
      <c r="BF52" s="62"/>
      <c r="BI52" s="90"/>
      <c r="BL52" s="90"/>
      <c r="BN52" s="62"/>
      <c r="BO52" s="62"/>
      <c r="BR52" s="90"/>
      <c r="BU52" s="90"/>
      <c r="BX52" s="90"/>
      <c r="BZ52" s="62"/>
      <c r="CA52" s="62"/>
      <c r="CD52" s="90"/>
      <c r="CG52" s="90"/>
      <c r="CK52" s="176"/>
    </row>
    <row r="53" spans="1:92">
      <c r="A53" s="64" t="s">
        <v>549</v>
      </c>
      <c r="B53" s="66">
        <v>109347</v>
      </c>
      <c r="C53" s="90">
        <v>0.15990000000000001</v>
      </c>
      <c r="E53" s="66">
        <v>184008</v>
      </c>
      <c r="F53" s="90">
        <v>0.11316000000000001</v>
      </c>
      <c r="H53" s="66">
        <v>984</v>
      </c>
      <c r="I53" s="66">
        <v>118.08</v>
      </c>
      <c r="K53" s="62"/>
      <c r="L53" s="62"/>
      <c r="N53" s="66">
        <v>79.95</v>
      </c>
      <c r="O53" s="88">
        <v>4.3049999999999997</v>
      </c>
      <c r="Q53" s="62"/>
      <c r="R53" s="62"/>
      <c r="T53" s="66">
        <v>257.31600000000003</v>
      </c>
      <c r="U53" s="61">
        <v>4.1820000000000003E-2</v>
      </c>
      <c r="W53" s="66">
        <v>900.36000000000013</v>
      </c>
      <c r="X53" s="90">
        <v>1.9680000000000003E-2</v>
      </c>
      <c r="Z53" s="66">
        <v>311682</v>
      </c>
      <c r="AA53" s="88">
        <v>0.20910000000000004</v>
      </c>
      <c r="AC53" s="66">
        <v>1248.45</v>
      </c>
      <c r="AD53" s="88">
        <v>0.28289999999999998</v>
      </c>
      <c r="AF53" s="66">
        <v>319.67700000000002</v>
      </c>
      <c r="AG53" s="90">
        <v>6.1500000000000001E-3</v>
      </c>
      <c r="AI53" s="66">
        <v>1420.65</v>
      </c>
      <c r="AJ53" s="88">
        <v>0.24600000000000002</v>
      </c>
      <c r="AL53" s="65">
        <v>125.46</v>
      </c>
      <c r="AM53" s="90">
        <v>1.7219999999999999E-2</v>
      </c>
      <c r="AO53" s="66">
        <v>2102.0700000000002</v>
      </c>
      <c r="AP53" s="90">
        <v>5.9039999999999995E-2</v>
      </c>
      <c r="AR53" s="61" t="s">
        <v>465</v>
      </c>
      <c r="AS53" s="88">
        <v>0.73799999999999999</v>
      </c>
      <c r="AU53" s="61" t="s">
        <v>465</v>
      </c>
      <c r="AV53" s="90">
        <v>8.1180000000000002E-3</v>
      </c>
      <c r="AX53" s="61" t="s">
        <v>302</v>
      </c>
      <c r="AY53" s="61" t="s">
        <v>302</v>
      </c>
      <c r="AZ53" s="90" t="s">
        <v>302</v>
      </c>
      <c r="BB53" s="61" t="s">
        <v>465</v>
      </c>
      <c r="BC53" s="90">
        <v>2.5830000000000002E-3</v>
      </c>
      <c r="BE53" s="62"/>
      <c r="BF53" s="62"/>
      <c r="BH53" s="61">
        <v>1.0209000000000001</v>
      </c>
      <c r="BI53" s="90">
        <v>1.0701E-2</v>
      </c>
      <c r="BK53" s="61">
        <v>0.16359000000000001</v>
      </c>
      <c r="BL53" s="90">
        <v>2.214E-2</v>
      </c>
      <c r="BN53" s="62"/>
      <c r="BO53" s="62"/>
      <c r="BQ53" s="61">
        <v>1.0578000000000001E-2</v>
      </c>
      <c r="BR53" s="90">
        <v>3.9360000000000003E-3</v>
      </c>
      <c r="BT53" s="61">
        <v>6.3960000000000003E-2</v>
      </c>
      <c r="BU53" s="90">
        <v>7.2570000000000004E-3</v>
      </c>
      <c r="BW53" s="61">
        <v>8.610000000000001E-2</v>
      </c>
      <c r="BX53" s="90">
        <v>1.2177E-2</v>
      </c>
      <c r="BZ53" s="62"/>
      <c r="CA53" s="62"/>
      <c r="CC53" s="61">
        <v>22.632000000000001</v>
      </c>
      <c r="CD53" s="90">
        <v>6.2730000000000008E-3</v>
      </c>
      <c r="CF53" s="61">
        <v>0.21771000000000001</v>
      </c>
      <c r="CG53" s="90">
        <v>7.0110000000000007E-4</v>
      </c>
      <c r="CK53" s="176"/>
      <c r="CM53" s="175" t="s">
        <v>549</v>
      </c>
      <c r="CN53" s="176">
        <v>4.9200000000000008E-3</v>
      </c>
    </row>
    <row r="54" spans="1:92">
      <c r="A54" s="64" t="s">
        <v>548</v>
      </c>
      <c r="B54" s="66">
        <v>124722</v>
      </c>
      <c r="C54" s="90">
        <v>0.1353</v>
      </c>
      <c r="E54" s="66">
        <v>185238</v>
      </c>
      <c r="F54" s="90">
        <v>9.5939999999999998E-2</v>
      </c>
      <c r="H54" s="66">
        <v>1214.0100000000002</v>
      </c>
      <c r="I54" s="66">
        <v>100.86</v>
      </c>
      <c r="K54" s="62"/>
      <c r="L54" s="62"/>
      <c r="N54" s="66">
        <v>150.06</v>
      </c>
      <c r="O54" s="88">
        <v>3.69</v>
      </c>
      <c r="Q54" s="62"/>
      <c r="R54" s="62"/>
      <c r="T54" s="66">
        <v>253.38000000000002</v>
      </c>
      <c r="U54" s="61">
        <v>3.567E-2</v>
      </c>
      <c r="W54" s="66">
        <v>979.08</v>
      </c>
      <c r="X54" s="90">
        <v>1.7219999999999999E-2</v>
      </c>
      <c r="Z54" s="66">
        <v>347229</v>
      </c>
      <c r="AA54" s="88">
        <v>0.1845</v>
      </c>
      <c r="AC54" s="66">
        <v>1239.8400000000001</v>
      </c>
      <c r="AD54" s="88">
        <v>0.23370000000000002</v>
      </c>
      <c r="AF54" s="66">
        <v>300.48900000000003</v>
      </c>
      <c r="AG54" s="90">
        <v>5.2890000000000003E-3</v>
      </c>
      <c r="AI54" s="66">
        <v>1530.1200000000001</v>
      </c>
      <c r="AJ54" s="88">
        <v>0.24600000000000002</v>
      </c>
      <c r="AL54" s="65">
        <v>467.40000000000003</v>
      </c>
      <c r="AM54" s="90">
        <v>1.4759999999999999E-2</v>
      </c>
      <c r="AO54" s="66">
        <v>2164.8000000000002</v>
      </c>
      <c r="AP54" s="90">
        <v>5.043000000000001E-2</v>
      </c>
      <c r="AR54" s="61" t="s">
        <v>465</v>
      </c>
      <c r="AS54" s="88">
        <v>0.62729999999999997</v>
      </c>
      <c r="AU54" s="61" t="s">
        <v>465</v>
      </c>
      <c r="AV54" s="90">
        <v>8.1180000000000002E-3</v>
      </c>
      <c r="AX54" s="61" t="s">
        <v>302</v>
      </c>
      <c r="AY54" s="61" t="s">
        <v>302</v>
      </c>
      <c r="AZ54" s="90" t="s">
        <v>302</v>
      </c>
      <c r="BB54" s="61" t="s">
        <v>465</v>
      </c>
      <c r="BC54" s="90">
        <v>2.5830000000000002E-3</v>
      </c>
      <c r="BE54" s="62"/>
      <c r="BF54" s="62"/>
      <c r="BH54" s="61">
        <v>1.1808000000000001</v>
      </c>
      <c r="BI54" s="90">
        <v>1.0701E-2</v>
      </c>
      <c r="BK54" s="61">
        <v>0.18942000000000001</v>
      </c>
      <c r="BL54" s="90">
        <v>1.8450000000000001E-2</v>
      </c>
      <c r="BN54" s="62"/>
      <c r="BO54" s="62"/>
      <c r="BQ54" s="61">
        <v>8.61E-4</v>
      </c>
      <c r="BR54" s="90">
        <v>3.9360000000000003E-3</v>
      </c>
      <c r="BT54" s="61">
        <v>0.21771000000000001</v>
      </c>
      <c r="BU54" s="90">
        <v>1.4760000000000001E-3</v>
      </c>
      <c r="BW54" s="61">
        <v>0.22386000000000003</v>
      </c>
      <c r="BX54" s="90">
        <v>1.2177E-2</v>
      </c>
      <c r="BZ54" s="62"/>
      <c r="CA54" s="62"/>
      <c r="CC54" s="61">
        <v>32.964000000000006</v>
      </c>
      <c r="CD54" s="90">
        <v>5.4120000000000001E-3</v>
      </c>
      <c r="CF54" s="61">
        <v>0.32226000000000005</v>
      </c>
      <c r="CG54" s="90">
        <v>5.9040000000000004E-4</v>
      </c>
      <c r="CK54" s="176"/>
      <c r="CM54" s="174" t="s">
        <v>565</v>
      </c>
      <c r="CN54" s="176">
        <v>2.214E-2</v>
      </c>
    </row>
    <row r="55" spans="1:92" ht="12">
      <c r="A55" s="64" t="s">
        <v>547</v>
      </c>
      <c r="B55" s="66">
        <v>112053</v>
      </c>
      <c r="C55" s="90">
        <v>8.856E-2</v>
      </c>
      <c r="E55" s="66">
        <v>181425</v>
      </c>
      <c r="F55" s="90">
        <v>7.1340000000000001E-2</v>
      </c>
      <c r="H55" s="66">
        <v>618.69000000000005</v>
      </c>
      <c r="I55" s="66">
        <v>81.180000000000007</v>
      </c>
      <c r="K55" s="62"/>
      <c r="L55" s="62"/>
      <c r="N55" s="66">
        <v>4.5510000000000002</v>
      </c>
      <c r="O55" s="88">
        <v>3.69</v>
      </c>
      <c r="Q55" s="62"/>
      <c r="R55" s="62"/>
      <c r="T55" s="66">
        <v>230.50199999999998</v>
      </c>
      <c r="U55" s="61">
        <v>5.2890000000000006E-2</v>
      </c>
      <c r="W55" s="66">
        <v>895.44</v>
      </c>
      <c r="X55" s="90">
        <v>1.1808000000000001E-2</v>
      </c>
      <c r="Z55" s="66">
        <v>308853</v>
      </c>
      <c r="AA55" s="88">
        <v>0.95940000000000003</v>
      </c>
      <c r="AC55" s="66">
        <v>1234.92</v>
      </c>
      <c r="AD55" s="88">
        <v>0.23370000000000002</v>
      </c>
      <c r="AF55" s="66">
        <v>318.81600000000003</v>
      </c>
      <c r="AG55" s="90">
        <v>4.5510000000000004E-3</v>
      </c>
      <c r="AI55" s="66">
        <v>1451.4</v>
      </c>
      <c r="AJ55" s="88">
        <v>0.1353</v>
      </c>
      <c r="AL55" s="65">
        <v>8.61</v>
      </c>
      <c r="AM55" s="90">
        <v>1.3530000000000002E-2</v>
      </c>
      <c r="AO55" s="66">
        <v>1841.31</v>
      </c>
      <c r="AP55" s="90">
        <v>5.7810000000000007E-2</v>
      </c>
      <c r="AR55" s="61" t="s">
        <v>465</v>
      </c>
      <c r="AS55" s="88">
        <v>0.52890000000000004</v>
      </c>
      <c r="AU55" s="61" t="s">
        <v>465</v>
      </c>
      <c r="AV55" s="90">
        <v>8.1180000000000002E-3</v>
      </c>
      <c r="AX55" s="61" t="s">
        <v>302</v>
      </c>
      <c r="AY55" s="61" t="s">
        <v>302</v>
      </c>
      <c r="AZ55" s="90" t="s">
        <v>302</v>
      </c>
      <c r="BB55" s="61" t="s">
        <v>465</v>
      </c>
      <c r="BC55" s="90">
        <v>3.1979999999999999E-3</v>
      </c>
      <c r="BE55" s="62"/>
      <c r="BF55" s="62"/>
      <c r="BH55" s="61">
        <v>7.3800000000000004E-2</v>
      </c>
      <c r="BI55" s="90">
        <v>1.0701E-2</v>
      </c>
      <c r="BK55" s="61">
        <v>3.3456000000000007E-2</v>
      </c>
      <c r="BL55" s="90">
        <v>1.9680000000000003E-2</v>
      </c>
      <c r="BN55" s="62"/>
      <c r="BO55" s="62"/>
      <c r="BQ55" s="61" t="s">
        <v>465</v>
      </c>
      <c r="BR55" s="90">
        <v>3.9360000000000003E-3</v>
      </c>
      <c r="BT55" s="61">
        <v>1.8449999999999999E-3</v>
      </c>
      <c r="BU55" s="90">
        <v>1.722E-3</v>
      </c>
      <c r="BW55" s="61">
        <v>1.7219999999999999E-2</v>
      </c>
      <c r="BX55" s="90">
        <v>2.5830000000000002E-3</v>
      </c>
      <c r="BZ55" s="62"/>
      <c r="CA55" s="62"/>
      <c r="CC55" s="61">
        <v>1.4022000000000001</v>
      </c>
      <c r="CD55" s="90">
        <v>4.4280000000000005E-3</v>
      </c>
      <c r="CF55" s="61">
        <v>1.0209000000000001E-2</v>
      </c>
      <c r="CG55" s="90">
        <v>7.3800000000000005E-4</v>
      </c>
      <c r="CJ55" s="175"/>
      <c r="CK55" s="176"/>
      <c r="CM55" s="175" t="s">
        <v>548</v>
      </c>
      <c r="CN55" s="176">
        <v>4.9200000000000008E-3</v>
      </c>
    </row>
    <row r="56" spans="1:92">
      <c r="A56" s="64" t="s">
        <v>546</v>
      </c>
      <c r="B56" s="66">
        <v>127428.00000000001</v>
      </c>
      <c r="C56" s="90">
        <v>7.9950000000000007E-2</v>
      </c>
      <c r="E56" s="66">
        <v>202827</v>
      </c>
      <c r="F56" s="90">
        <v>8.856E-2</v>
      </c>
      <c r="H56" s="66">
        <v>723.24</v>
      </c>
      <c r="I56" s="66">
        <v>88.56</v>
      </c>
      <c r="K56" s="62"/>
      <c r="L56" s="62"/>
      <c r="N56" s="66">
        <v>7.6260000000000003</v>
      </c>
      <c r="O56" s="88">
        <v>3.5670000000000002</v>
      </c>
      <c r="Q56" s="62"/>
      <c r="R56" s="62"/>
      <c r="T56" s="66">
        <v>246.98399999999998</v>
      </c>
      <c r="U56" s="61">
        <v>3.1980000000000001E-2</v>
      </c>
      <c r="W56" s="66">
        <v>980.31000000000006</v>
      </c>
      <c r="X56" s="90">
        <v>1.7219999999999999E-2</v>
      </c>
      <c r="Z56" s="66">
        <v>338004</v>
      </c>
      <c r="AA56" s="88">
        <v>0.33210000000000001</v>
      </c>
      <c r="AC56" s="66">
        <v>1221.3900000000001</v>
      </c>
      <c r="AD56" s="88">
        <v>0.28289999999999998</v>
      </c>
      <c r="AF56" s="66">
        <v>310.82100000000003</v>
      </c>
      <c r="AG56" s="90">
        <v>4.4280000000000005E-3</v>
      </c>
      <c r="AI56" s="66">
        <v>1538.73</v>
      </c>
      <c r="AJ56" s="88">
        <v>0.24600000000000002</v>
      </c>
      <c r="AL56" s="65">
        <v>13.776000000000002</v>
      </c>
      <c r="AM56" s="90">
        <v>1.4759999999999999E-2</v>
      </c>
      <c r="AO56" s="66">
        <v>1819.17</v>
      </c>
      <c r="AP56" s="90">
        <v>5.6580000000000005E-2</v>
      </c>
      <c r="AR56" s="61" t="s">
        <v>465</v>
      </c>
      <c r="AS56" s="88">
        <v>0.50430000000000008</v>
      </c>
      <c r="AU56" s="61" t="s">
        <v>465</v>
      </c>
      <c r="AV56" s="90">
        <v>8.1180000000000002E-3</v>
      </c>
      <c r="AX56" s="61" t="s">
        <v>302</v>
      </c>
      <c r="AY56" s="61" t="s">
        <v>302</v>
      </c>
      <c r="AZ56" s="90" t="s">
        <v>302</v>
      </c>
      <c r="BB56" s="61" t="s">
        <v>465</v>
      </c>
      <c r="BC56" s="90">
        <v>2.5830000000000002E-3</v>
      </c>
      <c r="BE56" s="62"/>
      <c r="BF56" s="62"/>
      <c r="BH56" s="61">
        <v>0.10947000000000001</v>
      </c>
      <c r="BI56" s="90">
        <v>1.0701E-2</v>
      </c>
      <c r="BK56" s="61">
        <v>3.4439999999999998E-2</v>
      </c>
      <c r="BL56" s="90">
        <v>2.0910000000000002E-2</v>
      </c>
      <c r="BN56" s="62"/>
      <c r="BO56" s="62"/>
      <c r="BQ56" s="61">
        <v>7.3800000000000005E-4</v>
      </c>
      <c r="BR56" s="90">
        <v>3.9360000000000003E-3</v>
      </c>
      <c r="BT56" s="61">
        <v>1.4759999999999999E-2</v>
      </c>
      <c r="BU56" s="90">
        <v>1.722E-3</v>
      </c>
      <c r="BW56" s="61">
        <v>5.043000000000001E-2</v>
      </c>
      <c r="BX56" s="90">
        <v>4.9200000000000008E-3</v>
      </c>
      <c r="BZ56" s="62"/>
      <c r="CA56" s="62"/>
      <c r="CC56" s="61">
        <v>1.1808000000000001</v>
      </c>
      <c r="CD56" s="90">
        <v>6.888E-3</v>
      </c>
      <c r="CF56" s="61">
        <v>3.6900000000000002E-2</v>
      </c>
      <c r="CG56" s="90">
        <v>8.1180000000000011E-4</v>
      </c>
      <c r="CJ56" s="175"/>
      <c r="CK56" s="176"/>
      <c r="CM56" s="174" t="s">
        <v>564</v>
      </c>
      <c r="CN56" s="176">
        <v>2.214E-2</v>
      </c>
    </row>
    <row r="57" spans="1:92">
      <c r="A57" s="64" t="s">
        <v>545</v>
      </c>
      <c r="B57" s="66">
        <v>106641</v>
      </c>
      <c r="C57" s="90">
        <v>1.0947</v>
      </c>
      <c r="E57" s="66">
        <v>166173</v>
      </c>
      <c r="F57" s="90">
        <v>2.214</v>
      </c>
      <c r="H57" s="66">
        <v>5153.7000000000007</v>
      </c>
      <c r="I57" s="66">
        <v>430.5</v>
      </c>
      <c r="K57" s="62"/>
      <c r="L57" s="62"/>
      <c r="N57" s="66">
        <v>594.09</v>
      </c>
      <c r="O57" s="88">
        <v>10.947000000000001</v>
      </c>
      <c r="Q57" s="62"/>
      <c r="R57" s="62"/>
      <c r="T57" s="66">
        <v>347.35199999999998</v>
      </c>
      <c r="U57" s="61">
        <v>0.25830000000000003</v>
      </c>
      <c r="W57" s="66">
        <v>928.65000000000009</v>
      </c>
      <c r="X57" s="90">
        <v>4.428E-2</v>
      </c>
      <c r="Z57" s="66">
        <v>328410</v>
      </c>
      <c r="AA57" s="88">
        <v>13.530000000000001</v>
      </c>
      <c r="AC57" s="66">
        <v>1221.3900000000001</v>
      </c>
      <c r="AD57" s="88">
        <v>0.95940000000000003</v>
      </c>
      <c r="AF57" s="66">
        <v>292.61700000000002</v>
      </c>
      <c r="AG57" s="90">
        <v>1.3530000000000002E-2</v>
      </c>
      <c r="AI57" s="66">
        <v>1531.3500000000001</v>
      </c>
      <c r="AJ57" s="88">
        <v>0.50430000000000008</v>
      </c>
      <c r="AL57" s="65">
        <v>26.568000000000005</v>
      </c>
      <c r="AM57" s="90">
        <v>4.0590000000000001E-2</v>
      </c>
      <c r="AO57" s="66">
        <v>1968</v>
      </c>
      <c r="AP57" s="90">
        <v>0.40590000000000004</v>
      </c>
      <c r="AR57" s="61" t="s">
        <v>465</v>
      </c>
      <c r="AS57" s="88">
        <v>3.8130000000000002</v>
      </c>
      <c r="AU57" s="61" t="s">
        <v>465</v>
      </c>
      <c r="AV57" s="90">
        <v>0</v>
      </c>
      <c r="AX57" s="61" t="s">
        <v>465</v>
      </c>
      <c r="AY57" s="61" t="s">
        <v>302</v>
      </c>
      <c r="AZ57" s="90">
        <v>2.9520000000000002E-3</v>
      </c>
      <c r="BB57" s="61" t="s">
        <v>465</v>
      </c>
      <c r="BC57" s="90">
        <v>1.9680000000000003E-2</v>
      </c>
      <c r="BE57" s="62"/>
      <c r="BF57" s="62"/>
      <c r="BH57" s="61">
        <v>2.0910000000000004E-3</v>
      </c>
      <c r="BI57" s="90">
        <v>1.7219999999999999E-2</v>
      </c>
      <c r="BK57" s="61" t="s">
        <v>465</v>
      </c>
      <c r="BL57" s="90">
        <v>0.1353</v>
      </c>
      <c r="BN57" s="62"/>
      <c r="BO57" s="62"/>
      <c r="BQ57" s="61" t="s">
        <v>465</v>
      </c>
      <c r="BR57" s="90">
        <v>1.1193000000000002E-3</v>
      </c>
      <c r="BT57" s="61" t="s">
        <v>465</v>
      </c>
      <c r="BU57" s="90">
        <v>3.444E-3</v>
      </c>
      <c r="BW57" s="61" t="s">
        <v>465</v>
      </c>
      <c r="BX57" s="90">
        <v>1.2177E-2</v>
      </c>
      <c r="BZ57" s="62"/>
      <c r="CA57" s="62"/>
      <c r="CC57" s="61">
        <v>0.13161</v>
      </c>
      <c r="CD57" s="90">
        <v>4.0590000000000001E-2</v>
      </c>
      <c r="CF57" s="61">
        <v>7.9950000000000004E-3</v>
      </c>
      <c r="CG57" s="90">
        <v>3.6899999999999997E-3</v>
      </c>
      <c r="CK57" s="176"/>
      <c r="CM57" s="174" t="s">
        <v>563</v>
      </c>
      <c r="CN57" s="176">
        <v>1.2177E-2</v>
      </c>
    </row>
    <row r="58" spans="1:92">
      <c r="A58" s="64" t="s">
        <v>544</v>
      </c>
      <c r="B58" s="66">
        <v>103689</v>
      </c>
      <c r="C58" s="90">
        <v>0.14760000000000001</v>
      </c>
      <c r="E58" s="66">
        <v>147231</v>
      </c>
      <c r="F58" s="90">
        <v>0.1353</v>
      </c>
      <c r="H58" s="66">
        <v>5043</v>
      </c>
      <c r="I58" s="66">
        <v>105.78</v>
      </c>
      <c r="K58" s="62"/>
      <c r="L58" s="62"/>
      <c r="N58" s="66">
        <v>730.62</v>
      </c>
      <c r="O58" s="88">
        <v>5.6580000000000004</v>
      </c>
      <c r="Q58" s="62"/>
      <c r="R58" s="62"/>
      <c r="T58" s="66">
        <v>384.99</v>
      </c>
      <c r="U58" s="61">
        <v>4.1820000000000003E-2</v>
      </c>
      <c r="W58" s="66">
        <v>863.46</v>
      </c>
      <c r="X58" s="90">
        <v>1.8450000000000001E-2</v>
      </c>
      <c r="Z58" s="66">
        <v>327672</v>
      </c>
      <c r="AA58" s="88">
        <v>0.23370000000000002</v>
      </c>
      <c r="AC58" s="66">
        <v>1226.3100000000002</v>
      </c>
      <c r="AD58" s="88">
        <v>0.28289999999999998</v>
      </c>
      <c r="AF58" s="66">
        <v>296.553</v>
      </c>
      <c r="AG58" s="90">
        <v>7.9950000000000004E-3</v>
      </c>
      <c r="AI58" s="66">
        <v>1469.8500000000001</v>
      </c>
      <c r="AJ58" s="88">
        <v>0.4551</v>
      </c>
      <c r="AL58" s="65">
        <v>1857.3000000000002</v>
      </c>
      <c r="AM58" s="90">
        <v>1.5990000000000001E-2</v>
      </c>
      <c r="AO58" s="66">
        <v>2841.3</v>
      </c>
      <c r="AP58" s="90">
        <v>7.7490000000000003E-2</v>
      </c>
      <c r="AR58" s="61">
        <v>1.0209000000000001</v>
      </c>
      <c r="AS58" s="88">
        <v>0.81180000000000008</v>
      </c>
      <c r="AU58" s="61" t="s">
        <v>465</v>
      </c>
      <c r="AV58" s="90">
        <v>8.1180000000000002E-3</v>
      </c>
      <c r="AX58" s="61" t="s">
        <v>302</v>
      </c>
      <c r="AY58" s="61" t="s">
        <v>302</v>
      </c>
      <c r="AZ58" s="90" t="s">
        <v>302</v>
      </c>
      <c r="BB58" s="61" t="s">
        <v>465</v>
      </c>
      <c r="BC58" s="90">
        <v>2.5830000000000002E-3</v>
      </c>
      <c r="BE58" s="62"/>
      <c r="BF58" s="62"/>
      <c r="BH58" s="61">
        <v>4.4034000000000004</v>
      </c>
      <c r="BI58" s="90">
        <v>1.0701E-2</v>
      </c>
      <c r="BK58" s="61">
        <v>0.65928000000000009</v>
      </c>
      <c r="BL58" s="90">
        <v>2.9519999999999998E-2</v>
      </c>
      <c r="BN58" s="62"/>
      <c r="BO58" s="62"/>
      <c r="BQ58" s="61">
        <v>3.4686000000000002E-2</v>
      </c>
      <c r="BR58" s="90">
        <v>3.9360000000000003E-3</v>
      </c>
      <c r="BT58" s="61">
        <v>0.69495000000000007</v>
      </c>
      <c r="BU58" s="90">
        <v>8.4869999999999998E-4</v>
      </c>
      <c r="BW58" s="61">
        <v>0.7995000000000001</v>
      </c>
      <c r="BX58" s="90">
        <v>4.9200000000000008E-3</v>
      </c>
      <c r="BZ58" s="62"/>
      <c r="CA58" s="62"/>
      <c r="CC58" s="61">
        <v>206.64000000000001</v>
      </c>
      <c r="CD58" s="90">
        <v>8.4869999999999998E-3</v>
      </c>
      <c r="CF58" s="61">
        <v>1.26444</v>
      </c>
      <c r="CG58" s="90">
        <v>1.353E-3</v>
      </c>
      <c r="CK58" s="176"/>
      <c r="CM58" s="174" t="s">
        <v>562</v>
      </c>
      <c r="CN58" s="176">
        <v>3.1979999999999999E-3</v>
      </c>
    </row>
    <row r="59" spans="1:92" s="75" customFormat="1">
      <c r="A59" s="82" t="s">
        <v>543</v>
      </c>
      <c r="B59" s="78">
        <f>AVERAGE(B53:B58)</f>
        <v>113980</v>
      </c>
      <c r="C59" s="91"/>
      <c r="D59" s="77"/>
      <c r="E59" s="78">
        <f>AVERAGE(E53:E58)</f>
        <v>177817</v>
      </c>
      <c r="F59" s="91"/>
      <c r="G59" s="77"/>
      <c r="H59" s="78">
        <f>AVERAGE(H53:H58)</f>
        <v>2289.44</v>
      </c>
      <c r="I59" s="78"/>
      <c r="J59" s="77"/>
      <c r="K59" s="77"/>
      <c r="L59" s="77"/>
      <c r="M59" s="77"/>
      <c r="N59" s="78">
        <f>AVERAGE(N53:N58)</f>
        <v>261.14949999999999</v>
      </c>
      <c r="O59" s="89"/>
      <c r="P59" s="77"/>
      <c r="Q59" s="77"/>
      <c r="R59" s="77"/>
      <c r="S59" s="77"/>
      <c r="T59" s="78">
        <f>AVERAGE(T53:T58)</f>
        <v>286.75400000000002</v>
      </c>
      <c r="V59" s="77"/>
      <c r="W59" s="78">
        <f>AVERAGE(W53:W58)</f>
        <v>924.55000000000007</v>
      </c>
      <c r="X59" s="91"/>
      <c r="Y59" s="77"/>
      <c r="Z59" s="78">
        <f>AVERAGE(Z53:Z58)</f>
        <v>326975</v>
      </c>
      <c r="AA59" s="89"/>
      <c r="AB59" s="77"/>
      <c r="AC59" s="78">
        <f>AVERAGE(AC53:AC58)</f>
        <v>1232.0500000000002</v>
      </c>
      <c r="AD59" s="89"/>
      <c r="AE59" s="77"/>
      <c r="AF59" s="78">
        <f>AVERAGE(AF53:AF58)</f>
        <v>306.49549999999999</v>
      </c>
      <c r="AG59" s="91"/>
      <c r="AH59" s="77"/>
      <c r="AI59" s="78">
        <f>AVERAGE(AI53:AI58)</f>
        <v>1490.3500000000001</v>
      </c>
      <c r="AJ59" s="89"/>
      <c r="AK59" s="77"/>
      <c r="AL59" s="76">
        <f>AVERAGE(AL53:AL58)</f>
        <v>416.51900000000001</v>
      </c>
      <c r="AM59" s="91"/>
      <c r="AN59" s="77"/>
      <c r="AO59" s="78">
        <f>AVERAGE(AO53:AO58)</f>
        <v>2122.7750000000001</v>
      </c>
      <c r="AP59" s="91"/>
      <c r="AQ59" s="77"/>
      <c r="AR59" s="75">
        <f>AVERAGE(AR53:AR58)</f>
        <v>1.0209000000000001</v>
      </c>
      <c r="AS59" s="89"/>
      <c r="AT59" s="77"/>
      <c r="AU59" s="78" t="s">
        <v>511</v>
      </c>
      <c r="AV59" s="91"/>
      <c r="AW59" s="77"/>
      <c r="AX59" s="78" t="s">
        <v>511</v>
      </c>
      <c r="AY59" s="61"/>
      <c r="AZ59" s="91"/>
      <c r="BA59" s="77"/>
      <c r="BB59" s="78" t="s">
        <v>511</v>
      </c>
      <c r="BC59" s="91"/>
      <c r="BD59" s="77"/>
      <c r="BE59" s="77"/>
      <c r="BF59" s="77"/>
      <c r="BG59" s="77"/>
      <c r="BH59" s="75">
        <f>AVERAGE(BH53:BH58)</f>
        <v>1.1317435</v>
      </c>
      <c r="BI59" s="91"/>
      <c r="BJ59" s="77"/>
      <c r="BK59" s="75">
        <f>AVERAGE(BK53:BK58)</f>
        <v>0.21603720000000001</v>
      </c>
      <c r="BL59" s="91"/>
      <c r="BM59" s="77"/>
      <c r="BN59" s="77"/>
      <c r="BO59" s="77"/>
      <c r="BP59" s="77"/>
      <c r="BQ59" s="75">
        <f>AVERAGE(BQ53:BQ58)</f>
        <v>1.171575E-2</v>
      </c>
      <c r="BR59" s="91"/>
      <c r="BS59" s="77"/>
      <c r="BT59" s="75">
        <f>AVERAGE(BT53:BT58)</f>
        <v>0.19864500000000002</v>
      </c>
      <c r="BU59" s="91"/>
      <c r="BV59" s="77"/>
      <c r="BW59" s="75">
        <f>AVERAGE(BW53:BW58)</f>
        <v>0.23542200000000002</v>
      </c>
      <c r="BX59" s="91"/>
      <c r="BY59" s="77"/>
      <c r="BZ59" s="77"/>
      <c r="CA59" s="77"/>
      <c r="CB59" s="77"/>
      <c r="CC59" s="75">
        <f>AVERAGE(CC53:CC58)</f>
        <v>44.158435000000004</v>
      </c>
      <c r="CD59" s="91"/>
      <c r="CE59" s="77"/>
      <c r="CF59" s="75">
        <f>AVERAGE(CF53:CF58)</f>
        <v>0.309919</v>
      </c>
      <c r="CG59" s="91"/>
      <c r="CH59" s="77"/>
      <c r="CJ59" s="174"/>
      <c r="CK59" s="174"/>
      <c r="CM59" s="174" t="s">
        <v>624</v>
      </c>
      <c r="CN59" s="176">
        <v>3.3210000000000002E-3</v>
      </c>
    </row>
    <row r="60" spans="1:92">
      <c r="A60" s="74" t="s">
        <v>502</v>
      </c>
      <c r="B60" s="66">
        <f>STDEV(B53:B58)/B59*100</f>
        <v>8.6067944748880922</v>
      </c>
      <c r="C60" s="90"/>
      <c r="E60" s="66">
        <f>STDEV(E53:E58)/E59*100</f>
        <v>10.679231917854388</v>
      </c>
      <c r="F60" s="90"/>
      <c r="H60" s="66">
        <f>STDEV(H53:H58)/H59*100</f>
        <v>95.478286472798132</v>
      </c>
      <c r="I60" s="66"/>
      <c r="K60" s="62"/>
      <c r="L60" s="62"/>
      <c r="N60" s="66">
        <f>STDEV(N53:N58)/N59*100</f>
        <v>121.88042668218333</v>
      </c>
      <c r="O60" s="88"/>
      <c r="Q60" s="62"/>
      <c r="R60" s="62"/>
      <c r="T60" s="66">
        <f>STDEV(T53:T58)/T59*100</f>
        <v>22.082568705757144</v>
      </c>
      <c r="W60" s="66">
        <f>STDEV(W53:W58)/W59*100</f>
        <v>5.1337152890918958</v>
      </c>
      <c r="X60" s="90"/>
      <c r="Z60" s="66">
        <f>STDEV(Z53:Z58)/Z59*100</f>
        <v>4.5294202110681994</v>
      </c>
      <c r="AA60" s="88"/>
      <c r="AC60" s="66">
        <f>STDEV(AC53:AC58)/AC59*100</f>
        <v>0.88771486716651593</v>
      </c>
      <c r="AD60" s="88"/>
      <c r="AF60" s="66">
        <f>STDEV(AF53:AF58)/AF59*100</f>
        <v>3.7819094722047484</v>
      </c>
      <c r="AG60" s="90"/>
      <c r="AI60" s="66">
        <f>STDEV(AI53:AI58)/AI59*100</f>
        <v>3.3412975222020491</v>
      </c>
      <c r="AJ60" s="88"/>
      <c r="AL60" s="65">
        <f>STDEV(AL53:AL58)/AL59*100</f>
        <v>174.58024610034161</v>
      </c>
      <c r="AM60" s="90"/>
      <c r="AO60" s="66">
        <f>STDEV(AO53:AO58)/AO59*100</f>
        <v>17.799486072139754</v>
      </c>
      <c r="AP60" s="90"/>
      <c r="AR60" s="66" t="e">
        <f>STDEV(AR53:AR58)/AR59*100</f>
        <v>#DIV/0!</v>
      </c>
      <c r="AS60" s="88"/>
      <c r="AU60" s="66" t="s">
        <v>302</v>
      </c>
      <c r="AV60" s="90"/>
      <c r="AX60" s="66" t="s">
        <v>302</v>
      </c>
      <c r="AY60" s="75"/>
      <c r="AZ60" s="90"/>
      <c r="BB60" s="66" t="s">
        <v>302</v>
      </c>
      <c r="BC60" s="90"/>
      <c r="BE60" s="62"/>
      <c r="BF60" s="62"/>
      <c r="BH60" s="66">
        <f>STDEV(BH53:BH58)/BH59*100</f>
        <v>148.68963459839676</v>
      </c>
      <c r="BI60" s="90"/>
      <c r="BK60" s="66">
        <f>STDEV(BK53:BK58)/BK59*100</f>
        <v>119.41957137086699</v>
      </c>
      <c r="BL60" s="90"/>
      <c r="BN60" s="62"/>
      <c r="BO60" s="62"/>
      <c r="BQ60" s="66">
        <f>STDEV(BQ53:BQ58)/BQ59*100</f>
        <v>136.50279147636132</v>
      </c>
      <c r="BR60" s="90"/>
      <c r="BT60" s="66">
        <f>STDEV(BT53:BT58)/BT59*100</f>
        <v>146.19855925833329</v>
      </c>
      <c r="BU60" s="90"/>
      <c r="BW60" s="66">
        <f>STDEV(BW53:BW58)/BW59*100</f>
        <v>138.04161837919733</v>
      </c>
      <c r="BX60" s="90"/>
      <c r="BZ60" s="62"/>
      <c r="CA60" s="62"/>
      <c r="CC60" s="66">
        <f>STDEV(CC53:CC58)/CC59*100</f>
        <v>182.86338228884392</v>
      </c>
      <c r="CD60" s="90"/>
      <c r="CF60" s="66">
        <f>STDEV(CF53:CF58)/CF59*100</f>
        <v>156.43685487899603</v>
      </c>
      <c r="CG60" s="90"/>
      <c r="CM60" s="174" t="s">
        <v>561</v>
      </c>
      <c r="CN60" s="176">
        <v>2.214E-2</v>
      </c>
    </row>
    <row r="61" spans="1:92">
      <c r="B61" s="66"/>
      <c r="C61" s="90"/>
      <c r="E61" s="66"/>
      <c r="F61" s="90"/>
      <c r="H61" s="66"/>
      <c r="I61" s="66"/>
      <c r="K61" s="62"/>
      <c r="L61" s="62"/>
      <c r="N61" s="66"/>
      <c r="O61" s="88"/>
      <c r="Q61" s="62"/>
      <c r="R61" s="62"/>
      <c r="T61" s="66"/>
      <c r="W61" s="66"/>
      <c r="X61" s="90"/>
      <c r="Z61" s="66"/>
      <c r="AA61" s="88"/>
      <c r="AC61" s="66"/>
      <c r="AD61" s="88"/>
      <c r="AF61" s="66"/>
      <c r="AG61" s="90"/>
      <c r="AI61" s="66"/>
      <c r="AJ61" s="88"/>
      <c r="AL61" s="65"/>
      <c r="AM61" s="90"/>
      <c r="AO61" s="66"/>
      <c r="AP61" s="90"/>
      <c r="AS61" s="88"/>
      <c r="AV61" s="90"/>
      <c r="AZ61" s="90"/>
      <c r="BC61" s="90"/>
      <c r="BE61" s="62"/>
      <c r="BF61" s="62"/>
      <c r="BI61" s="90"/>
      <c r="BL61" s="90"/>
      <c r="BN61" s="62"/>
      <c r="BO61" s="62"/>
      <c r="BR61" s="90"/>
      <c r="BU61" s="90"/>
      <c r="BX61" s="90"/>
      <c r="BZ61" s="62"/>
      <c r="CA61" s="62"/>
      <c r="CD61" s="90"/>
      <c r="CG61" s="90"/>
      <c r="CM61" s="175" t="s">
        <v>547</v>
      </c>
      <c r="CN61" s="176">
        <v>2.5830000000000002E-3</v>
      </c>
    </row>
    <row r="62" spans="1:92">
      <c r="A62" s="64" t="s">
        <v>542</v>
      </c>
      <c r="B62" s="66">
        <v>129642.00000000001</v>
      </c>
      <c r="C62" s="90">
        <v>4.5510000000000002</v>
      </c>
      <c r="E62" s="66">
        <v>196554</v>
      </c>
      <c r="F62" s="90">
        <v>7.0110000000000001</v>
      </c>
      <c r="H62" s="66">
        <v>1070.1000000000001</v>
      </c>
      <c r="I62" s="66">
        <v>528.9</v>
      </c>
      <c r="K62" s="62"/>
      <c r="L62" s="62"/>
      <c r="N62" s="66" t="s">
        <v>465</v>
      </c>
      <c r="O62" s="88">
        <v>14.76</v>
      </c>
      <c r="Q62" s="62"/>
      <c r="R62" s="62"/>
      <c r="T62" s="66">
        <v>423.61200000000002</v>
      </c>
      <c r="U62" s="61">
        <v>0.14760000000000001</v>
      </c>
      <c r="W62" s="66">
        <v>1093.47</v>
      </c>
      <c r="X62" s="90">
        <v>6.3960000000000003E-2</v>
      </c>
      <c r="Z62" s="66">
        <v>373920</v>
      </c>
      <c r="AA62" s="88">
        <v>6.519000000000001</v>
      </c>
      <c r="AC62" s="66">
        <v>1243.53</v>
      </c>
      <c r="AD62" s="88">
        <v>0.70110000000000006</v>
      </c>
      <c r="AF62" s="66">
        <v>316.60199999999998</v>
      </c>
      <c r="AG62" s="90">
        <v>3.3210000000000003E-2</v>
      </c>
      <c r="AI62" s="66">
        <v>1612.53</v>
      </c>
      <c r="AJ62" s="88">
        <v>0.93480000000000008</v>
      </c>
      <c r="AL62" s="65">
        <v>1.4624700000000002</v>
      </c>
      <c r="AM62" s="90">
        <v>6.5189999999999998E-2</v>
      </c>
      <c r="AO62" s="66">
        <v>1761.36</v>
      </c>
      <c r="AP62" s="90">
        <v>0.28289999999999998</v>
      </c>
      <c r="AR62" s="61" t="s">
        <v>465</v>
      </c>
      <c r="AS62" s="88">
        <v>5.2890000000000006</v>
      </c>
      <c r="AU62" s="61" t="s">
        <v>465</v>
      </c>
      <c r="AV62" s="90">
        <v>0</v>
      </c>
      <c r="AX62" s="61" t="s">
        <v>465</v>
      </c>
      <c r="AY62" s="61" t="s">
        <v>302</v>
      </c>
      <c r="AZ62" s="90">
        <v>1.4760000000000001E-3</v>
      </c>
      <c r="BB62" s="61" t="s">
        <v>465</v>
      </c>
      <c r="BC62" s="90">
        <v>1.9680000000000003E-2</v>
      </c>
      <c r="BE62" s="62"/>
      <c r="BF62" s="62"/>
      <c r="BH62" s="61" t="s">
        <v>465</v>
      </c>
      <c r="BI62" s="90">
        <v>2.3370000000000002E-2</v>
      </c>
      <c r="BK62" s="61" t="s">
        <v>465</v>
      </c>
      <c r="BL62" s="90">
        <v>0.23370000000000002</v>
      </c>
      <c r="BN62" s="62"/>
      <c r="BO62" s="62"/>
      <c r="BQ62" s="61" t="s">
        <v>465</v>
      </c>
      <c r="BR62" s="90">
        <v>1.1193000000000002E-3</v>
      </c>
      <c r="BT62" s="61" t="s">
        <v>465</v>
      </c>
      <c r="BU62" s="90">
        <v>3.444E-3</v>
      </c>
      <c r="BW62" s="61" t="s">
        <v>465</v>
      </c>
      <c r="BX62" s="90">
        <v>2.214E-2</v>
      </c>
      <c r="BZ62" s="62"/>
      <c r="CA62" s="62"/>
      <c r="CC62" s="61" t="s">
        <v>465</v>
      </c>
      <c r="CD62" s="90">
        <v>2.7060000000000004E-2</v>
      </c>
      <c r="CF62" s="61">
        <v>2.5830000000000002E-3</v>
      </c>
      <c r="CG62" s="90">
        <v>3.444E-3</v>
      </c>
      <c r="CK62" s="176"/>
      <c r="CM62" s="174" t="s">
        <v>560</v>
      </c>
      <c r="CN62" s="176">
        <v>2.214E-2</v>
      </c>
    </row>
    <row r="63" spans="1:92">
      <c r="A63" s="64" t="s">
        <v>541</v>
      </c>
      <c r="B63" s="66">
        <v>123123</v>
      </c>
      <c r="C63" s="90">
        <v>15.990000000000002</v>
      </c>
      <c r="E63" s="66">
        <v>178473</v>
      </c>
      <c r="F63" s="90">
        <v>5.4119999999999999</v>
      </c>
      <c r="H63" s="66">
        <v>1180.8000000000002</v>
      </c>
      <c r="I63" s="66">
        <v>307.5</v>
      </c>
      <c r="K63" s="62"/>
      <c r="L63" s="62"/>
      <c r="N63" s="66">
        <v>46.74</v>
      </c>
      <c r="O63" s="88">
        <v>14.76</v>
      </c>
      <c r="Q63" s="62"/>
      <c r="R63" s="62"/>
      <c r="T63" s="66">
        <v>323.36700000000002</v>
      </c>
      <c r="U63" s="61">
        <v>0.44279999999999997</v>
      </c>
      <c r="W63" s="66">
        <v>1029.51</v>
      </c>
      <c r="X63" s="90">
        <v>6.1500000000000006E-2</v>
      </c>
      <c r="Z63" s="66">
        <v>365064</v>
      </c>
      <c r="AA63" s="88">
        <v>3.0750000000000002</v>
      </c>
      <c r="AC63" s="66">
        <v>1233.69</v>
      </c>
      <c r="AD63" s="88">
        <v>0.99630000000000007</v>
      </c>
      <c r="AF63" s="66">
        <v>300.73500000000001</v>
      </c>
      <c r="AG63" s="90">
        <v>1.7219999999999999E-2</v>
      </c>
      <c r="AI63" s="66">
        <v>1404.66</v>
      </c>
      <c r="AJ63" s="88">
        <v>0.99630000000000007</v>
      </c>
      <c r="AL63" s="65">
        <v>1.9483200000000003</v>
      </c>
      <c r="AM63" s="90">
        <v>7.9950000000000007E-2</v>
      </c>
      <c r="AO63" s="66">
        <v>1045.5</v>
      </c>
      <c r="AP63" s="90">
        <v>0.22139999999999999</v>
      </c>
      <c r="AR63" s="61" t="s">
        <v>465</v>
      </c>
      <c r="AS63" s="88">
        <v>3.0750000000000002</v>
      </c>
      <c r="AU63" s="61" t="s">
        <v>465</v>
      </c>
      <c r="AV63" s="90">
        <v>0</v>
      </c>
      <c r="AX63" s="61" t="s">
        <v>465</v>
      </c>
      <c r="AY63" s="61" t="s">
        <v>302</v>
      </c>
      <c r="AZ63" s="90">
        <v>2.9520000000000002E-3</v>
      </c>
      <c r="BB63" s="61" t="s">
        <v>465</v>
      </c>
      <c r="BC63" s="90">
        <v>1.9680000000000003E-2</v>
      </c>
      <c r="BE63" s="62"/>
      <c r="BF63" s="62"/>
      <c r="BH63" s="61" t="s">
        <v>465</v>
      </c>
      <c r="BI63" s="90">
        <v>5.4120000000000008E-2</v>
      </c>
      <c r="BK63" s="61" t="s">
        <v>465</v>
      </c>
      <c r="BL63" s="90">
        <v>0.14760000000000001</v>
      </c>
      <c r="BN63" s="62"/>
      <c r="BO63" s="62"/>
      <c r="BQ63" s="61" t="s">
        <v>465</v>
      </c>
      <c r="BR63" s="90">
        <v>3.0750000000000003E-2</v>
      </c>
      <c r="BT63" s="61" t="s">
        <v>465</v>
      </c>
      <c r="BU63" s="90">
        <v>3.444E-3</v>
      </c>
      <c r="BW63" s="61" t="s">
        <v>465</v>
      </c>
      <c r="BX63" s="90">
        <v>1.2177E-2</v>
      </c>
      <c r="BZ63" s="62"/>
      <c r="CA63" s="62"/>
      <c r="CC63" s="61">
        <v>0.27921000000000001</v>
      </c>
      <c r="CD63" s="90">
        <v>1.9680000000000003E-2</v>
      </c>
      <c r="CF63" s="61" t="s">
        <v>465</v>
      </c>
      <c r="CG63" s="90">
        <v>3.1979999999999999E-3</v>
      </c>
      <c r="CK63" s="176"/>
      <c r="CM63" s="174" t="s">
        <v>559</v>
      </c>
      <c r="CN63" s="176">
        <v>2.214E-2</v>
      </c>
    </row>
    <row r="64" spans="1:92">
      <c r="A64" s="64" t="s">
        <v>540</v>
      </c>
      <c r="B64" s="66">
        <v>124107</v>
      </c>
      <c r="C64" s="90">
        <v>4.1820000000000004</v>
      </c>
      <c r="E64" s="66">
        <v>173553</v>
      </c>
      <c r="F64" s="90">
        <v>2.3370000000000002</v>
      </c>
      <c r="H64" s="66">
        <v>1193.1000000000001</v>
      </c>
      <c r="I64" s="66">
        <v>651.90000000000009</v>
      </c>
      <c r="K64" s="62"/>
      <c r="L64" s="62"/>
      <c r="N64" s="66" t="s">
        <v>465</v>
      </c>
      <c r="O64" s="88">
        <v>22.14</v>
      </c>
      <c r="Q64" s="62"/>
      <c r="R64" s="62"/>
      <c r="T64" s="66">
        <v>309.59100000000007</v>
      </c>
      <c r="U64" s="61">
        <v>0.31980000000000003</v>
      </c>
      <c r="W64" s="66">
        <v>1071.33</v>
      </c>
      <c r="X64" s="90">
        <v>5.5349999999999996E-2</v>
      </c>
      <c r="Z64" s="66">
        <v>372690</v>
      </c>
      <c r="AA64" s="88">
        <v>1.353</v>
      </c>
      <c r="AC64" s="66">
        <v>1317.33</v>
      </c>
      <c r="AD64" s="88">
        <v>1.1808000000000001</v>
      </c>
      <c r="AF64" s="66">
        <v>258.17700000000002</v>
      </c>
      <c r="AG64" s="90">
        <v>2.9519999999999998E-2</v>
      </c>
      <c r="AI64" s="66">
        <v>1490.7600000000002</v>
      </c>
      <c r="AJ64" s="88">
        <v>0.93480000000000008</v>
      </c>
      <c r="AL64" s="65">
        <v>2.0418000000000003</v>
      </c>
      <c r="AM64" s="90">
        <v>8.2410000000000011E-2</v>
      </c>
      <c r="AO64" s="66">
        <v>1412.04</v>
      </c>
      <c r="AP64" s="90">
        <v>0.43050000000000005</v>
      </c>
      <c r="AR64" s="61" t="s">
        <v>465</v>
      </c>
      <c r="AS64" s="88">
        <v>4.5510000000000002</v>
      </c>
      <c r="AU64" s="61" t="s">
        <v>465</v>
      </c>
      <c r="AV64" s="90">
        <v>0</v>
      </c>
      <c r="AX64" s="61" t="s">
        <v>465</v>
      </c>
      <c r="AY64" s="61" t="s">
        <v>302</v>
      </c>
      <c r="AZ64" s="90">
        <v>1.4760000000000001E-3</v>
      </c>
      <c r="BB64" s="61" t="s">
        <v>465</v>
      </c>
      <c r="BC64" s="90">
        <v>1.9680000000000003E-2</v>
      </c>
      <c r="BE64" s="62"/>
      <c r="BF64" s="62"/>
      <c r="BH64" s="61" t="s">
        <v>465</v>
      </c>
      <c r="BI64" s="90">
        <v>2.3370000000000002E-2</v>
      </c>
      <c r="BK64" s="61" t="s">
        <v>465</v>
      </c>
      <c r="BL64" s="90">
        <v>0.12054000000000001</v>
      </c>
      <c r="BN64" s="62"/>
      <c r="BO64" s="62"/>
      <c r="BQ64" s="61" t="s">
        <v>465</v>
      </c>
      <c r="BR64" s="90">
        <v>1.1193000000000002E-3</v>
      </c>
      <c r="BT64" s="61" t="s">
        <v>465</v>
      </c>
      <c r="BU64" s="90">
        <v>3.444E-3</v>
      </c>
      <c r="BW64" s="61" t="s">
        <v>465</v>
      </c>
      <c r="BX64" s="90">
        <v>2.214E-2</v>
      </c>
      <c r="BZ64" s="62"/>
      <c r="CA64" s="62"/>
      <c r="CC64" s="61">
        <v>4.428E-2</v>
      </c>
      <c r="CD64" s="90">
        <v>1.7219999999999999E-2</v>
      </c>
      <c r="CF64" s="61" t="s">
        <v>465</v>
      </c>
      <c r="CG64" s="90">
        <v>6.3959999999999998E-3</v>
      </c>
      <c r="CK64" s="176"/>
      <c r="CM64" s="175" t="s">
        <v>546</v>
      </c>
      <c r="CN64" s="176">
        <v>4.9200000000000008E-3</v>
      </c>
    </row>
    <row r="65" spans="1:92">
      <c r="A65" s="64" t="s">
        <v>539</v>
      </c>
      <c r="B65" s="66">
        <v>126813.00000000001</v>
      </c>
      <c r="C65" s="90">
        <v>1.476</v>
      </c>
      <c r="E65" s="66">
        <v>200244</v>
      </c>
      <c r="F65" s="90">
        <v>0.38130000000000003</v>
      </c>
      <c r="H65" s="66">
        <v>476.01000000000005</v>
      </c>
      <c r="I65" s="66">
        <v>209.10000000000002</v>
      </c>
      <c r="K65" s="62"/>
      <c r="L65" s="62"/>
      <c r="N65" s="66" t="s">
        <v>465</v>
      </c>
      <c r="O65" s="88">
        <v>8.2410000000000014</v>
      </c>
      <c r="Q65" s="62"/>
      <c r="R65" s="62"/>
      <c r="T65" s="66">
        <v>306.27</v>
      </c>
      <c r="U65" s="61">
        <v>0.15990000000000001</v>
      </c>
      <c r="W65" s="66">
        <v>1018.44</v>
      </c>
      <c r="X65" s="90">
        <v>2.214E-2</v>
      </c>
      <c r="Z65" s="66">
        <v>346245</v>
      </c>
      <c r="AA65" s="88">
        <v>3.8130000000000002</v>
      </c>
      <c r="AC65" s="66">
        <v>1227.54</v>
      </c>
      <c r="AD65" s="88">
        <v>0.44279999999999997</v>
      </c>
      <c r="AF65" s="66">
        <v>325.45800000000003</v>
      </c>
      <c r="AG65" s="90">
        <v>7.0109999999999999E-3</v>
      </c>
      <c r="AI65" s="66">
        <v>1557.18</v>
      </c>
      <c r="AJ65" s="88">
        <v>0.33210000000000001</v>
      </c>
      <c r="AL65" s="65">
        <v>1.40343</v>
      </c>
      <c r="AM65" s="90">
        <v>2.3370000000000002E-2</v>
      </c>
      <c r="AO65" s="66">
        <v>1897.8900000000003</v>
      </c>
      <c r="AP65" s="90">
        <v>0.14760000000000001</v>
      </c>
      <c r="AR65" s="61" t="s">
        <v>465</v>
      </c>
      <c r="AS65" s="88">
        <v>1.353</v>
      </c>
      <c r="AU65" s="61" t="s">
        <v>465</v>
      </c>
      <c r="AV65" s="90">
        <v>0</v>
      </c>
      <c r="AX65" s="61" t="s">
        <v>465</v>
      </c>
      <c r="AY65" s="61" t="s">
        <v>302</v>
      </c>
      <c r="AZ65" s="90">
        <v>1.4760000000000001E-3</v>
      </c>
      <c r="BB65" s="61" t="s">
        <v>465</v>
      </c>
      <c r="BC65" s="90">
        <v>6.765000000000001E-3</v>
      </c>
      <c r="BE65" s="62"/>
      <c r="BF65" s="62"/>
      <c r="BH65" s="61">
        <v>2.3370000000000002E-2</v>
      </c>
      <c r="BI65" s="90">
        <v>9.4710000000000003E-3</v>
      </c>
      <c r="BK65" s="61" t="s">
        <v>465</v>
      </c>
      <c r="BL65" s="90">
        <v>6.1500000000000006E-2</v>
      </c>
      <c r="BN65" s="62"/>
      <c r="BO65" s="62"/>
      <c r="BQ65" s="61" t="s">
        <v>465</v>
      </c>
      <c r="BR65" s="90">
        <v>1.1193000000000002E-3</v>
      </c>
      <c r="BT65" s="61" t="s">
        <v>465</v>
      </c>
      <c r="BU65" s="90">
        <v>3.444E-3</v>
      </c>
      <c r="BW65" s="61" t="s">
        <v>465</v>
      </c>
      <c r="BX65" s="90">
        <v>6.5190000000000005E-3</v>
      </c>
      <c r="BZ65" s="62"/>
      <c r="CA65" s="62"/>
      <c r="CC65" s="61" t="s">
        <v>465</v>
      </c>
      <c r="CD65" s="90">
        <v>1.4759999999999999E-2</v>
      </c>
      <c r="CF65" s="61" t="s">
        <v>465</v>
      </c>
      <c r="CG65" s="90">
        <v>3.3210000000000002E-3</v>
      </c>
      <c r="CK65" s="176"/>
      <c r="CM65" s="174" t="s">
        <v>558</v>
      </c>
      <c r="CN65" s="176">
        <v>2.214E-2</v>
      </c>
    </row>
    <row r="66" spans="1:92">
      <c r="A66" s="64" t="s">
        <v>538</v>
      </c>
      <c r="B66" s="66">
        <v>136038</v>
      </c>
      <c r="C66" s="90">
        <v>0.20910000000000004</v>
      </c>
      <c r="E66" s="66">
        <v>199998</v>
      </c>
      <c r="F66" s="90">
        <v>0.29520000000000002</v>
      </c>
      <c r="H66" s="66" t="s">
        <v>302</v>
      </c>
      <c r="I66" s="66">
        <v>344.40000000000003</v>
      </c>
      <c r="K66" s="62"/>
      <c r="L66" s="62"/>
      <c r="N66" s="66" t="s">
        <v>465</v>
      </c>
      <c r="O66" s="88">
        <v>14.76</v>
      </c>
      <c r="Q66" s="62"/>
      <c r="R66" s="62"/>
      <c r="T66" s="66">
        <v>352.64100000000002</v>
      </c>
      <c r="U66" s="61">
        <v>0.14760000000000001</v>
      </c>
      <c r="W66" s="66">
        <v>1060.26</v>
      </c>
      <c r="X66" s="90">
        <v>4.7969999999999999E-2</v>
      </c>
      <c r="Z66" s="66">
        <v>364695</v>
      </c>
      <c r="AA66" s="88">
        <v>0.93480000000000008</v>
      </c>
      <c r="AC66" s="66">
        <v>1242.3000000000002</v>
      </c>
      <c r="AD66" s="88">
        <v>0.73799999999999999</v>
      </c>
      <c r="AF66" s="66">
        <v>308.73</v>
      </c>
      <c r="AG66" s="90">
        <v>1.8450000000000001E-2</v>
      </c>
      <c r="AI66" s="66">
        <v>1656.81</v>
      </c>
      <c r="AJ66" s="88">
        <v>0.8610000000000001</v>
      </c>
      <c r="AL66" s="65">
        <v>1.6186800000000001</v>
      </c>
      <c r="AM66" s="90">
        <v>4.1820000000000003E-2</v>
      </c>
      <c r="AO66" s="66">
        <v>1693.71</v>
      </c>
      <c r="AP66" s="90">
        <v>0.24600000000000002</v>
      </c>
      <c r="AR66" s="61" t="s">
        <v>465</v>
      </c>
      <c r="AS66" s="88">
        <v>2.4600000000000004</v>
      </c>
      <c r="AU66" s="61" t="s">
        <v>465</v>
      </c>
      <c r="AV66" s="90">
        <v>0</v>
      </c>
      <c r="AX66" s="61" t="s">
        <v>465</v>
      </c>
      <c r="AY66" s="61" t="s">
        <v>302</v>
      </c>
      <c r="AZ66" s="90">
        <v>1.4760000000000001E-3</v>
      </c>
      <c r="BB66" s="61" t="s">
        <v>465</v>
      </c>
      <c r="BC66" s="90">
        <v>1.9680000000000003E-2</v>
      </c>
      <c r="BE66" s="62"/>
      <c r="BF66" s="62"/>
      <c r="BH66" s="61" t="s">
        <v>465</v>
      </c>
      <c r="BI66" s="90">
        <v>2.3370000000000002E-2</v>
      </c>
      <c r="BK66" s="61" t="s">
        <v>465</v>
      </c>
      <c r="BL66" s="90">
        <v>9.2249999999999999E-2</v>
      </c>
      <c r="BN66" s="62"/>
      <c r="BO66" s="62"/>
      <c r="BQ66" s="61" t="s">
        <v>465</v>
      </c>
      <c r="BR66" s="90">
        <v>1.1193000000000002E-3</v>
      </c>
      <c r="BT66" s="61" t="s">
        <v>465</v>
      </c>
      <c r="BU66" s="90">
        <v>3.444E-3</v>
      </c>
      <c r="BW66" s="61" t="s">
        <v>465</v>
      </c>
      <c r="BX66" s="90">
        <v>8.6099999999999996E-3</v>
      </c>
      <c r="BZ66" s="62"/>
      <c r="CA66" s="62"/>
      <c r="CC66" s="61" t="s">
        <v>465</v>
      </c>
      <c r="CD66" s="90">
        <v>1.9680000000000003E-2</v>
      </c>
      <c r="CF66" s="61" t="s">
        <v>465</v>
      </c>
      <c r="CG66" s="90">
        <v>3.444E-3</v>
      </c>
      <c r="CK66" s="176"/>
    </row>
    <row r="67" spans="1:92">
      <c r="A67" s="64" t="s">
        <v>537</v>
      </c>
      <c r="B67" s="66">
        <v>121770</v>
      </c>
      <c r="C67" s="90">
        <v>8.1180000000000002E-2</v>
      </c>
      <c r="E67" s="66">
        <v>175890</v>
      </c>
      <c r="F67" s="90">
        <v>9.1020000000000004E-2</v>
      </c>
      <c r="H67" s="66">
        <v>2988.9</v>
      </c>
      <c r="I67" s="66">
        <v>78.720000000000013</v>
      </c>
      <c r="K67" s="62"/>
      <c r="L67" s="62"/>
      <c r="N67" s="66">
        <v>279.20999999999998</v>
      </c>
      <c r="O67" s="88">
        <v>3.0750000000000002</v>
      </c>
      <c r="Q67" s="62"/>
      <c r="R67" s="62"/>
      <c r="T67" s="66">
        <v>356.08500000000004</v>
      </c>
      <c r="U67" s="61">
        <v>3.6900000000000002E-2</v>
      </c>
      <c r="W67" s="66">
        <v>1025.8200000000002</v>
      </c>
      <c r="X67" s="90">
        <v>1.107E-2</v>
      </c>
      <c r="Z67" s="66">
        <v>355962</v>
      </c>
      <c r="AA67" s="88">
        <v>0.15990000000000001</v>
      </c>
      <c r="AC67" s="66">
        <v>1249.68</v>
      </c>
      <c r="AD67" s="88">
        <v>0.1845</v>
      </c>
      <c r="AF67" s="66">
        <v>308.85300000000001</v>
      </c>
      <c r="AG67" s="90">
        <v>4.3049999999999998E-3</v>
      </c>
      <c r="AI67" s="66">
        <v>1527.66</v>
      </c>
      <c r="AJ67" s="88">
        <v>0.14760000000000001</v>
      </c>
      <c r="AL67" s="65">
        <v>1.8142499999999999</v>
      </c>
      <c r="AM67" s="90">
        <v>1.23E-2</v>
      </c>
      <c r="AO67" s="66">
        <v>1142.67</v>
      </c>
      <c r="AP67" s="90">
        <v>6.1500000000000006E-2</v>
      </c>
      <c r="AR67" s="61" t="s">
        <v>465</v>
      </c>
      <c r="AS67" s="88">
        <v>0.46740000000000004</v>
      </c>
      <c r="AU67" s="61" t="s">
        <v>465</v>
      </c>
      <c r="AV67" s="90">
        <v>0</v>
      </c>
      <c r="AX67" s="61" t="s">
        <v>465</v>
      </c>
      <c r="AY67" s="61" t="s">
        <v>302</v>
      </c>
      <c r="AZ67" s="90">
        <v>2.9520000000000002E-3</v>
      </c>
      <c r="BB67" s="61" t="s">
        <v>465</v>
      </c>
      <c r="BC67" s="90">
        <v>1.9680000000000003E-2</v>
      </c>
      <c r="BE67" s="62"/>
      <c r="BF67" s="62"/>
      <c r="BH67" s="61">
        <v>6.5190000000000005E-3</v>
      </c>
      <c r="BI67" s="90">
        <v>5.4120000000000008E-2</v>
      </c>
      <c r="BK67" s="61">
        <v>2.5953E-2</v>
      </c>
      <c r="BL67" s="90">
        <v>1.7219999999999999E-2</v>
      </c>
      <c r="BN67" s="62"/>
      <c r="BO67" s="62"/>
      <c r="BQ67" s="61" t="s">
        <v>465</v>
      </c>
      <c r="BR67" s="90">
        <v>3.0750000000000003E-2</v>
      </c>
      <c r="BT67" s="61" t="s">
        <v>465</v>
      </c>
      <c r="BU67" s="90">
        <v>3.444E-3</v>
      </c>
      <c r="BW67" s="61" t="s">
        <v>465</v>
      </c>
      <c r="BX67" s="90">
        <v>1.9680000000000001E-3</v>
      </c>
      <c r="BZ67" s="62"/>
      <c r="CA67" s="62"/>
      <c r="CC67" s="61">
        <v>0.23862000000000003</v>
      </c>
      <c r="CD67" s="90">
        <v>5.0430000000000006E-3</v>
      </c>
      <c r="CF67" s="61">
        <v>1.0332E-3</v>
      </c>
      <c r="CG67" s="90">
        <v>5.9040000000000004E-4</v>
      </c>
      <c r="CK67" s="176"/>
    </row>
    <row r="68" spans="1:92" s="75" customFormat="1">
      <c r="A68" s="82" t="s">
        <v>536</v>
      </c>
      <c r="B68" s="78">
        <f>AVERAGE(B62:B67)</f>
        <v>126915.5</v>
      </c>
      <c r="C68" s="91"/>
      <c r="D68" s="77"/>
      <c r="E68" s="78">
        <f>AVERAGE(E62:E67)</f>
        <v>187452</v>
      </c>
      <c r="F68" s="91"/>
      <c r="G68" s="77"/>
      <c r="H68" s="78">
        <f>AVERAGE(H62:H67)</f>
        <v>1381.7820000000004</v>
      </c>
      <c r="I68" s="78"/>
      <c r="J68" s="77"/>
      <c r="K68" s="77"/>
      <c r="L68" s="77"/>
      <c r="M68" s="77"/>
      <c r="N68" s="78">
        <f>AVERAGE(N62:N67)</f>
        <v>162.97499999999999</v>
      </c>
      <c r="O68" s="89"/>
      <c r="P68" s="77"/>
      <c r="Q68" s="77"/>
      <c r="R68" s="77"/>
      <c r="S68" s="77"/>
      <c r="T68" s="78">
        <f>AVERAGE(T62:T67)</f>
        <v>345.26100000000002</v>
      </c>
      <c r="V68" s="77"/>
      <c r="W68" s="78">
        <f>AVERAGE(W62:W67)</f>
        <v>1049.8050000000001</v>
      </c>
      <c r="X68" s="91"/>
      <c r="Y68" s="77"/>
      <c r="Z68" s="78">
        <f>AVERAGE(Z62:Z67)</f>
        <v>363096</v>
      </c>
      <c r="AA68" s="89"/>
      <c r="AB68" s="77"/>
      <c r="AC68" s="78">
        <f>AVERAGE(AC62:AC67)</f>
        <v>1252.345</v>
      </c>
      <c r="AD68" s="89"/>
      <c r="AE68" s="77"/>
      <c r="AF68" s="78">
        <f>AVERAGE(AF62:AF67)</f>
        <v>303.09250000000003</v>
      </c>
      <c r="AG68" s="91"/>
      <c r="AH68" s="77"/>
      <c r="AI68" s="78">
        <f>AVERAGE(AI62:AI67)</f>
        <v>1541.6000000000001</v>
      </c>
      <c r="AJ68" s="89"/>
      <c r="AK68" s="77"/>
      <c r="AL68" s="76">
        <f>AVERAGE(AL62:AL67)</f>
        <v>1.714825</v>
      </c>
      <c r="AM68" s="91"/>
      <c r="AN68" s="77"/>
      <c r="AO68" s="78">
        <f>AVERAGE(AO62:AO67)</f>
        <v>1492.1949999999999</v>
      </c>
      <c r="AP68" s="91"/>
      <c r="AQ68" s="77"/>
      <c r="AR68" s="78" t="s">
        <v>511</v>
      </c>
      <c r="AS68" s="89"/>
      <c r="AT68" s="77"/>
      <c r="AU68" s="78" t="s">
        <v>511</v>
      </c>
      <c r="AV68" s="91"/>
      <c r="AW68" s="77"/>
      <c r="AX68" s="78" t="s">
        <v>511</v>
      </c>
      <c r="AY68" s="61"/>
      <c r="AZ68" s="91"/>
      <c r="BA68" s="77"/>
      <c r="BB68" s="78" t="s">
        <v>511</v>
      </c>
      <c r="BC68" s="91"/>
      <c r="BD68" s="77"/>
      <c r="BE68" s="77"/>
      <c r="BF68" s="77"/>
      <c r="BG68" s="77"/>
      <c r="BH68" s="75">
        <f>AVERAGE(BH62:BH67)</f>
        <v>1.4944500000000001E-2</v>
      </c>
      <c r="BI68" s="91"/>
      <c r="BJ68" s="77"/>
      <c r="BK68" s="75">
        <f>AVERAGE(BK62:BK67)</f>
        <v>2.5953E-2</v>
      </c>
      <c r="BL68" s="91"/>
      <c r="BM68" s="77"/>
      <c r="BN68" s="77"/>
      <c r="BO68" s="77"/>
      <c r="BP68" s="77"/>
      <c r="BQ68" s="78" t="s">
        <v>511</v>
      </c>
      <c r="BR68" s="91"/>
      <c r="BS68" s="77"/>
      <c r="BT68" s="78" t="s">
        <v>511</v>
      </c>
      <c r="BU68" s="91"/>
      <c r="BV68" s="77"/>
      <c r="BW68" s="78" t="s">
        <v>511</v>
      </c>
      <c r="BX68" s="91"/>
      <c r="BY68" s="77"/>
      <c r="BZ68" s="77"/>
      <c r="CA68" s="77"/>
      <c r="CB68" s="77"/>
      <c r="CC68" s="75">
        <f>AVERAGE(CC62:CC67)</f>
        <v>0.18737000000000001</v>
      </c>
      <c r="CD68" s="91"/>
      <c r="CE68" s="77"/>
      <c r="CF68" s="75">
        <f>AVERAGE(CF62:CF67)</f>
        <v>1.8081E-3</v>
      </c>
      <c r="CG68" s="91"/>
      <c r="CH68" s="77"/>
      <c r="CJ68" s="174"/>
      <c r="CK68" s="174"/>
    </row>
    <row r="69" spans="1:92">
      <c r="A69" s="74" t="s">
        <v>502</v>
      </c>
      <c r="B69" s="66">
        <f>STDEV(B62:B67)/B68*100</f>
        <v>4.1605350642804</v>
      </c>
      <c r="C69" s="90"/>
      <c r="E69" s="66">
        <f>STDEV(E62:E67)/E68*100</f>
        <v>6.7956957886482368</v>
      </c>
      <c r="F69" s="90"/>
      <c r="H69" s="66">
        <f>STDEV(H62:H67)/H68*100</f>
        <v>68.43101806123056</v>
      </c>
      <c r="I69" s="66"/>
      <c r="K69" s="62"/>
      <c r="L69" s="62"/>
      <c r="N69" s="66">
        <f>STDEV(N62:N67)/N68*100</f>
        <v>100.86277859943962</v>
      </c>
      <c r="O69" s="88"/>
      <c r="Q69" s="62"/>
      <c r="R69" s="62"/>
      <c r="T69" s="66">
        <f>STDEV(T62:T67)/T68*100</f>
        <v>12.679636841796727</v>
      </c>
      <c r="W69" s="66">
        <f>STDEV(W62:W67)/W68*100</f>
        <v>2.841815631270002</v>
      </c>
      <c r="X69" s="90"/>
      <c r="Z69" s="66">
        <f>STDEV(Z62:Z67)/Z68*100</f>
        <v>2.8897867953828991</v>
      </c>
      <c r="AA69" s="88"/>
      <c r="AC69" s="66">
        <f>STDEV(AC62:AC67)/AC68*100</f>
        <v>2.6173467784945657</v>
      </c>
      <c r="AD69" s="88"/>
      <c r="AF69" s="66">
        <f>STDEV(AF62:AF67)/AF68*100</f>
        <v>7.766590337457818</v>
      </c>
      <c r="AG69" s="90"/>
      <c r="AI69" s="66">
        <f>STDEV(AI62:AI67)/AI68*100</f>
        <v>5.8076484045563639</v>
      </c>
      <c r="AJ69" s="88"/>
      <c r="AL69" s="65">
        <f>STDEV(AL62:AL67)/AL68*100</f>
        <v>15.233760255251836</v>
      </c>
      <c r="AM69" s="90"/>
      <c r="AO69" s="66">
        <f>STDEV(AO62:AO67)/AO68*100</f>
        <v>23.326268434453766</v>
      </c>
      <c r="AP69" s="90"/>
      <c r="AR69" s="66" t="s">
        <v>302</v>
      </c>
      <c r="AS69" s="88"/>
      <c r="AU69" s="66" t="s">
        <v>302</v>
      </c>
      <c r="AV69" s="90"/>
      <c r="AX69" s="66" t="s">
        <v>302</v>
      </c>
      <c r="AY69" s="75"/>
      <c r="AZ69" s="90"/>
      <c r="BB69" s="66" t="s">
        <v>302</v>
      </c>
      <c r="BC69" s="90"/>
      <c r="BE69" s="62"/>
      <c r="BF69" s="62"/>
      <c r="BH69" s="66">
        <f>STDEV(BH62:BH67)/BH68*100</f>
        <v>79.731381911569571</v>
      </c>
      <c r="BI69" s="90"/>
      <c r="BK69" s="66" t="e">
        <f>STDEV(BK62:BK67)/BK68*100</f>
        <v>#DIV/0!</v>
      </c>
      <c r="BL69" s="90"/>
      <c r="BN69" s="62"/>
      <c r="BO69" s="62"/>
      <c r="BQ69" s="66" t="s">
        <v>302</v>
      </c>
      <c r="BR69" s="90"/>
      <c r="BT69" s="66" t="s">
        <v>302</v>
      </c>
      <c r="BU69" s="90"/>
      <c r="BW69" s="66" t="s">
        <v>302</v>
      </c>
      <c r="BX69" s="90"/>
      <c r="BZ69" s="62"/>
      <c r="CA69" s="62"/>
      <c r="CC69" s="66">
        <f>STDEV(CC62:CC67)/CC68*100</f>
        <v>67.017393692733279</v>
      </c>
      <c r="CD69" s="90"/>
      <c r="CF69" s="66">
        <f>STDEV(CF62:CF67)/CF68*100</f>
        <v>60.609152673132662</v>
      </c>
      <c r="CG69" s="90"/>
    </row>
    <row r="70" spans="1:92">
      <c r="B70" s="66"/>
      <c r="C70" s="90"/>
      <c r="E70" s="66"/>
      <c r="F70" s="90"/>
      <c r="H70" s="66"/>
      <c r="I70" s="66"/>
      <c r="K70" s="62"/>
      <c r="L70" s="62"/>
      <c r="N70" s="66"/>
      <c r="O70" s="88"/>
      <c r="Q70" s="62"/>
      <c r="R70" s="62"/>
      <c r="T70" s="66"/>
      <c r="W70" s="66"/>
      <c r="X70" s="90"/>
      <c r="Z70" s="66"/>
      <c r="AA70" s="88"/>
      <c r="AC70" s="66"/>
      <c r="AD70" s="88"/>
      <c r="AF70" s="66"/>
      <c r="AG70" s="90"/>
      <c r="AI70" s="66"/>
      <c r="AJ70" s="88"/>
      <c r="AL70" s="65"/>
      <c r="AM70" s="90"/>
      <c r="AO70" s="66"/>
      <c r="AP70" s="90"/>
      <c r="AS70" s="88"/>
      <c r="AV70" s="90"/>
      <c r="AZ70" s="90"/>
      <c r="BC70" s="90"/>
      <c r="BE70" s="62"/>
      <c r="BF70" s="62"/>
      <c r="BI70" s="90"/>
      <c r="BL70" s="90"/>
      <c r="BN70" s="62"/>
      <c r="BO70" s="62"/>
      <c r="BR70" s="90"/>
      <c r="BU70" s="90"/>
      <c r="BX70" s="90"/>
      <c r="BZ70" s="62"/>
      <c r="CA70" s="62"/>
      <c r="CD70" s="90"/>
      <c r="CG70" s="90"/>
    </row>
    <row r="71" spans="1:92">
      <c r="A71" s="64" t="s">
        <v>535</v>
      </c>
      <c r="B71" s="66">
        <v>82998</v>
      </c>
      <c r="C71" s="90">
        <v>7.1339999999999986</v>
      </c>
      <c r="E71" s="66">
        <v>39880.799999999996</v>
      </c>
      <c r="F71" s="90">
        <v>2.61</v>
      </c>
      <c r="H71" s="66">
        <v>716.88</v>
      </c>
      <c r="I71" s="66">
        <v>243.59999999999997</v>
      </c>
      <c r="K71" s="62"/>
      <c r="L71" s="62"/>
      <c r="N71" s="66" t="s">
        <v>465</v>
      </c>
      <c r="O71" s="88">
        <v>27.84</v>
      </c>
      <c r="Q71" s="62"/>
      <c r="R71" s="62"/>
      <c r="T71" s="66">
        <v>2813.5799999999995</v>
      </c>
      <c r="U71" s="61">
        <v>0.34799999999999998</v>
      </c>
      <c r="W71" s="66">
        <v>997.89</v>
      </c>
      <c r="X71" s="90">
        <v>0.10787999999999999</v>
      </c>
      <c r="Z71" s="66">
        <v>500075.99999999994</v>
      </c>
      <c r="AA71" s="88">
        <v>36.54</v>
      </c>
      <c r="AC71" s="66">
        <v>2413.3799999999997</v>
      </c>
      <c r="AD71" s="88">
        <v>1.0788</v>
      </c>
      <c r="AF71" s="66">
        <v>289.36199999999997</v>
      </c>
      <c r="AG71" s="90">
        <v>2.9579999999999995E-2</v>
      </c>
      <c r="AI71" s="66">
        <v>755.16</v>
      </c>
      <c r="AJ71" s="88">
        <v>0.22619999999999998</v>
      </c>
      <c r="AL71" s="65">
        <v>1.5242399999999998</v>
      </c>
      <c r="AM71" s="90">
        <v>4.3499999999999997E-2</v>
      </c>
      <c r="AO71" s="66">
        <v>3250.3199999999997</v>
      </c>
      <c r="AP71" s="90">
        <v>0.55679999999999996</v>
      </c>
      <c r="AR71" s="61" t="s">
        <v>465</v>
      </c>
      <c r="AS71" s="88">
        <v>4.6979999999999995</v>
      </c>
      <c r="AU71" s="61" t="s">
        <v>465</v>
      </c>
      <c r="AV71" s="90">
        <v>0</v>
      </c>
      <c r="AX71" s="61" t="s">
        <v>465</v>
      </c>
      <c r="AY71" s="61" t="s">
        <v>302</v>
      </c>
      <c r="AZ71" s="90">
        <v>2.088E-3</v>
      </c>
      <c r="BB71" s="61" t="s">
        <v>465</v>
      </c>
      <c r="BC71" s="90">
        <v>2.9580000000000001E-3</v>
      </c>
      <c r="BE71" s="62"/>
      <c r="BF71" s="62"/>
      <c r="BH71" s="61" t="s">
        <v>465</v>
      </c>
      <c r="BI71" s="90">
        <v>8.1779999999999992E-2</v>
      </c>
      <c r="BK71" s="61" t="s">
        <v>465</v>
      </c>
      <c r="BL71" s="90">
        <v>0.19139999999999999</v>
      </c>
      <c r="BN71" s="62"/>
      <c r="BO71" s="62"/>
      <c r="BQ71" s="61" t="s">
        <v>465</v>
      </c>
      <c r="BR71" s="90">
        <v>1.5834E-3</v>
      </c>
      <c r="BT71" s="61" t="s">
        <v>465</v>
      </c>
      <c r="BU71" s="90">
        <v>4.8719999999999996E-3</v>
      </c>
      <c r="BW71" s="61" t="s">
        <v>465</v>
      </c>
      <c r="BX71" s="90">
        <v>2.784E-3</v>
      </c>
      <c r="BZ71" s="62"/>
      <c r="CA71" s="62"/>
      <c r="CC71" s="61" t="s">
        <v>465</v>
      </c>
      <c r="CD71" s="90">
        <v>4.3499999999999997E-2</v>
      </c>
      <c r="CF71" s="61">
        <v>9.7439999999999994E-4</v>
      </c>
      <c r="CG71" s="90">
        <v>1.6007999999999999E-3</v>
      </c>
      <c r="CK71" s="176"/>
    </row>
    <row r="72" spans="1:92" ht="14" customHeight="1">
      <c r="A72" s="64" t="s">
        <v>534</v>
      </c>
      <c r="B72" s="66">
        <v>91506.599999999991</v>
      </c>
      <c r="C72" s="90">
        <v>9.917999999999999E-2</v>
      </c>
      <c r="E72" s="66">
        <v>39915.599999999999</v>
      </c>
      <c r="F72" s="90">
        <v>0.12527999999999997</v>
      </c>
      <c r="H72" s="66">
        <v>1898.3399999999997</v>
      </c>
      <c r="I72" s="66">
        <v>168.77999999999997</v>
      </c>
      <c r="K72" s="62"/>
      <c r="L72" s="62"/>
      <c r="N72" s="66">
        <v>65.25</v>
      </c>
      <c r="O72" s="88">
        <v>5.9160000000000004</v>
      </c>
      <c r="Q72" s="62"/>
      <c r="R72" s="62"/>
      <c r="T72" s="66">
        <v>2975.3999999999996</v>
      </c>
      <c r="U72" s="61">
        <v>8.5259999999999989E-2</v>
      </c>
      <c r="W72" s="66">
        <v>1032.6899999999998</v>
      </c>
      <c r="X72" s="90">
        <v>2.4359999999999996E-2</v>
      </c>
      <c r="Z72" s="66">
        <v>530004</v>
      </c>
      <c r="AA72" s="88">
        <v>0.24359999999999998</v>
      </c>
      <c r="AC72" s="66">
        <v>2465.5799999999995</v>
      </c>
      <c r="AD72" s="88">
        <v>0.3654</v>
      </c>
      <c r="AF72" s="66">
        <v>274.04999999999995</v>
      </c>
      <c r="AG72" s="90">
        <v>5.9160000000000003E-3</v>
      </c>
      <c r="AI72" s="66">
        <v>816.23399999999992</v>
      </c>
      <c r="AJ72" s="88">
        <v>0.31319999999999998</v>
      </c>
      <c r="AL72" s="65">
        <v>2.9580000000000002</v>
      </c>
      <c r="AM72" s="90">
        <v>3.1319999999999994E-2</v>
      </c>
      <c r="AO72" s="66">
        <v>2242.86</v>
      </c>
      <c r="AP72" s="90">
        <v>0.11309999999999999</v>
      </c>
      <c r="AR72" s="61" t="s">
        <v>465</v>
      </c>
      <c r="AS72" s="88">
        <v>0.90479999999999994</v>
      </c>
      <c r="AU72" s="61" t="s">
        <v>465</v>
      </c>
      <c r="AV72" s="90">
        <v>1.1483999999999999E-2</v>
      </c>
      <c r="AX72" s="61" t="s">
        <v>302</v>
      </c>
      <c r="AY72" s="61" t="s">
        <v>302</v>
      </c>
      <c r="AZ72" s="90" t="s">
        <v>302</v>
      </c>
      <c r="BB72" s="61" t="s">
        <v>465</v>
      </c>
      <c r="BC72" s="90">
        <v>1.1483999999999999E-2</v>
      </c>
      <c r="BE72" s="62"/>
      <c r="BF72" s="62"/>
      <c r="BH72" s="61">
        <v>0.11483999999999998</v>
      </c>
      <c r="BI72" s="90">
        <v>1.2005999999999998E-2</v>
      </c>
      <c r="BK72" s="61" t="s">
        <v>465</v>
      </c>
      <c r="BL72" s="90">
        <v>3.8280000000000002E-2</v>
      </c>
      <c r="BN72" s="62"/>
      <c r="BO72" s="62"/>
      <c r="BQ72" s="61" t="s">
        <v>465</v>
      </c>
      <c r="BR72" s="90">
        <v>1.1658E-3</v>
      </c>
      <c r="BT72" s="61" t="s">
        <v>465</v>
      </c>
      <c r="BU72" s="90">
        <v>1.2354E-3</v>
      </c>
      <c r="BW72" s="61" t="s">
        <v>465</v>
      </c>
      <c r="BX72" s="90">
        <v>3.6539999999999997E-3</v>
      </c>
      <c r="BZ72" s="62"/>
      <c r="CA72" s="62"/>
      <c r="CC72" s="61">
        <v>0.18095999999999998</v>
      </c>
      <c r="CD72" s="90">
        <v>9.5700000000000004E-3</v>
      </c>
      <c r="CF72" s="61" t="s">
        <v>465</v>
      </c>
      <c r="CG72" s="90">
        <v>2.2619999999999997E-3</v>
      </c>
      <c r="CK72" s="176"/>
    </row>
    <row r="73" spans="1:92">
      <c r="A73" s="64" t="s">
        <v>533</v>
      </c>
      <c r="B73" s="66">
        <v>89074.8</v>
      </c>
      <c r="C73" s="90">
        <v>1.8965999999999998</v>
      </c>
      <c r="E73" s="66">
        <v>51317.200000000004</v>
      </c>
      <c r="F73" s="90">
        <v>0.58860000000000001</v>
      </c>
      <c r="H73" s="66">
        <v>1039.8600000000001</v>
      </c>
      <c r="I73" s="66">
        <v>414.2</v>
      </c>
      <c r="K73" s="62"/>
      <c r="L73" s="62"/>
      <c r="N73" s="66">
        <v>18.094000000000001</v>
      </c>
      <c r="O73" s="88">
        <v>15.042</v>
      </c>
      <c r="Q73" s="62"/>
      <c r="R73" s="62"/>
      <c r="T73" s="66">
        <v>3230.7599999999998</v>
      </c>
      <c r="U73" s="61">
        <v>0.16132000000000002</v>
      </c>
      <c r="W73" s="66">
        <v>1200.308</v>
      </c>
      <c r="X73" s="90">
        <v>5.2319999999999998E-2</v>
      </c>
      <c r="Z73" s="66">
        <v>566800</v>
      </c>
      <c r="AA73" s="88">
        <v>18.312000000000001</v>
      </c>
      <c r="AC73" s="66">
        <v>3097.78</v>
      </c>
      <c r="AD73" s="88">
        <v>0.65400000000000003</v>
      </c>
      <c r="AF73" s="66">
        <v>364.49599999999998</v>
      </c>
      <c r="AG73" s="90">
        <v>1.5696000000000002E-2</v>
      </c>
      <c r="AI73" s="66">
        <v>865.89599999999996</v>
      </c>
      <c r="AJ73" s="88">
        <v>0.47959999999999997</v>
      </c>
      <c r="AL73" s="65">
        <v>1.32544</v>
      </c>
      <c r="AM73" s="90">
        <v>2.8340000000000001E-2</v>
      </c>
      <c r="AO73" s="66">
        <v>3655.8599999999997</v>
      </c>
      <c r="AP73" s="90">
        <v>0.3488</v>
      </c>
      <c r="AR73" s="61" t="s">
        <v>465</v>
      </c>
      <c r="AS73" s="88">
        <v>2.8340000000000001</v>
      </c>
      <c r="AU73" s="61" t="s">
        <v>465</v>
      </c>
      <c r="AV73" s="90">
        <v>0</v>
      </c>
      <c r="AX73" s="61" t="s">
        <v>465</v>
      </c>
      <c r="AY73" s="61" t="s">
        <v>302</v>
      </c>
      <c r="AZ73" s="90">
        <v>2.6160000000000003E-3</v>
      </c>
      <c r="BB73" s="61" t="s">
        <v>465</v>
      </c>
      <c r="BC73" s="90">
        <v>1.1990000000000001E-2</v>
      </c>
      <c r="BE73" s="62"/>
      <c r="BF73" s="62"/>
      <c r="BH73" s="61">
        <v>8.72E-2</v>
      </c>
      <c r="BI73" s="90">
        <v>1.6785999999999999E-2</v>
      </c>
      <c r="BK73" s="61" t="s">
        <v>465</v>
      </c>
      <c r="BL73" s="90">
        <v>6.7580000000000001E-2</v>
      </c>
      <c r="BN73" s="62"/>
      <c r="BO73" s="62"/>
      <c r="BQ73" s="61" t="s">
        <v>465</v>
      </c>
      <c r="BR73" s="90">
        <v>1.8312000000000002E-2</v>
      </c>
      <c r="BT73" s="61" t="s">
        <v>465</v>
      </c>
      <c r="BU73" s="90">
        <v>6.1040000000000001E-3</v>
      </c>
      <c r="BW73" s="61" t="s">
        <v>465</v>
      </c>
      <c r="BX73" s="90">
        <v>1.1554E-2</v>
      </c>
      <c r="BZ73" s="62"/>
      <c r="CA73" s="62"/>
      <c r="CC73" s="61" t="s">
        <v>465</v>
      </c>
      <c r="CD73" s="90">
        <v>1.5042E-2</v>
      </c>
      <c r="CF73" s="61" t="s">
        <v>465</v>
      </c>
      <c r="CG73" s="90">
        <v>4.5780000000000005E-3</v>
      </c>
      <c r="CK73" s="176"/>
    </row>
    <row r="74" spans="1:92">
      <c r="A74" s="64" t="s">
        <v>532</v>
      </c>
      <c r="B74" s="66">
        <v>89170</v>
      </c>
      <c r="C74" s="90">
        <v>2.4050000000000002</v>
      </c>
      <c r="E74" s="66">
        <v>46046.5</v>
      </c>
      <c r="F74" s="90">
        <v>0.64750000000000008</v>
      </c>
      <c r="H74" s="66">
        <v>849.15</v>
      </c>
      <c r="I74" s="66">
        <v>351.5</v>
      </c>
      <c r="K74" s="62"/>
      <c r="L74" s="62"/>
      <c r="N74" s="66" t="s">
        <v>465</v>
      </c>
      <c r="O74" s="88">
        <v>13.69</v>
      </c>
      <c r="Q74" s="62"/>
      <c r="R74" s="62"/>
      <c r="T74" s="66">
        <v>3082.1</v>
      </c>
      <c r="U74" s="61">
        <v>0.27749999999999997</v>
      </c>
      <c r="W74" s="66">
        <v>1084.8399999999999</v>
      </c>
      <c r="X74" s="90">
        <v>3.6999999999999998E-2</v>
      </c>
      <c r="Z74" s="66">
        <v>528360</v>
      </c>
      <c r="AA74" s="88">
        <v>6.29</v>
      </c>
      <c r="AC74" s="66">
        <v>2556.6999999999998</v>
      </c>
      <c r="AD74" s="88">
        <v>0.74</v>
      </c>
      <c r="AF74" s="66">
        <v>318.01500000000004</v>
      </c>
      <c r="AG74" s="90">
        <v>1.1655E-2</v>
      </c>
      <c r="AI74" s="66">
        <v>817.14499999999998</v>
      </c>
      <c r="AJ74" s="88">
        <v>0.55499999999999994</v>
      </c>
      <c r="AL74" s="65">
        <v>1.1488500000000001</v>
      </c>
      <c r="AM74" s="90">
        <v>4.07E-2</v>
      </c>
      <c r="AO74" s="66">
        <v>3215.3</v>
      </c>
      <c r="AP74" s="90">
        <v>0.24049999999999999</v>
      </c>
      <c r="AR74" s="61" t="s">
        <v>465</v>
      </c>
      <c r="AS74" s="88">
        <v>2.2199999999999998</v>
      </c>
      <c r="AU74" s="61" t="s">
        <v>465</v>
      </c>
      <c r="AV74" s="90">
        <v>0</v>
      </c>
      <c r="AX74" s="61" t="s">
        <v>465</v>
      </c>
      <c r="AY74" s="61" t="s">
        <v>302</v>
      </c>
      <c r="AZ74" s="90">
        <v>2.2200000000000002E-3</v>
      </c>
      <c r="BB74" s="61" t="s">
        <v>465</v>
      </c>
      <c r="BC74" s="90">
        <v>1.0175E-2</v>
      </c>
      <c r="BE74" s="62"/>
      <c r="BF74" s="62"/>
      <c r="BH74" s="61">
        <v>5.1799999999999999E-2</v>
      </c>
      <c r="BI74" s="90">
        <v>1.4244999999999999E-2</v>
      </c>
      <c r="BK74" s="61" t="s">
        <v>465</v>
      </c>
      <c r="BL74" s="90">
        <v>0.1036</v>
      </c>
      <c r="BN74" s="62"/>
      <c r="BO74" s="62"/>
      <c r="BQ74" s="61" t="s">
        <v>465</v>
      </c>
      <c r="BR74" s="90">
        <v>1.6835000000000001E-3</v>
      </c>
      <c r="BT74" s="61" t="s">
        <v>465</v>
      </c>
      <c r="BU74" s="90">
        <v>5.1799999999999997E-3</v>
      </c>
      <c r="BW74" s="61" t="s">
        <v>465</v>
      </c>
      <c r="BX74" s="90">
        <v>9.8049999999999995E-3</v>
      </c>
      <c r="BZ74" s="62"/>
      <c r="CA74" s="62"/>
      <c r="CC74" s="61" t="s">
        <v>465</v>
      </c>
      <c r="CD74" s="90">
        <v>2.4049999999999998E-2</v>
      </c>
      <c r="CF74" s="61" t="s">
        <v>465</v>
      </c>
      <c r="CG74" s="90">
        <v>5.5499999999999994E-3</v>
      </c>
      <c r="CK74" s="176"/>
    </row>
    <row r="75" spans="1:92">
      <c r="A75" s="64" t="s">
        <v>531</v>
      </c>
      <c r="B75" s="66">
        <v>73860.800000000003</v>
      </c>
      <c r="C75" s="90">
        <v>4.5760000000000005</v>
      </c>
      <c r="E75" s="66">
        <v>43929.599999999999</v>
      </c>
      <c r="F75" s="90">
        <v>0.83200000000000007</v>
      </c>
      <c r="H75" s="66">
        <v>12667.2</v>
      </c>
      <c r="I75" s="66">
        <v>228.8</v>
      </c>
      <c r="K75" s="62"/>
      <c r="L75" s="62"/>
      <c r="N75" s="66">
        <v>728</v>
      </c>
      <c r="O75" s="88">
        <v>7.4879999999999995</v>
      </c>
      <c r="Q75" s="62"/>
      <c r="R75" s="62"/>
      <c r="T75" s="66">
        <v>2629.1200000000003</v>
      </c>
      <c r="U75" s="61">
        <v>0.20592000000000002</v>
      </c>
      <c r="W75" s="66">
        <v>1049.568</v>
      </c>
      <c r="X75" s="90">
        <v>3.1200000000000002E-2</v>
      </c>
      <c r="Z75" s="66">
        <v>498160</v>
      </c>
      <c r="AA75" s="88">
        <v>0.58240000000000003</v>
      </c>
      <c r="AC75" s="66">
        <v>2970.2400000000002</v>
      </c>
      <c r="AD75" s="88">
        <v>0.52</v>
      </c>
      <c r="AF75" s="66">
        <v>340.49600000000004</v>
      </c>
      <c r="AG75" s="90">
        <v>1.1024000000000001E-2</v>
      </c>
      <c r="AI75" s="66">
        <v>815.77599999999995</v>
      </c>
      <c r="AJ75" s="88">
        <v>0.3952</v>
      </c>
      <c r="AL75" s="65">
        <v>1.5287999999999999</v>
      </c>
      <c r="AM75" s="90">
        <v>2.2880000000000001E-2</v>
      </c>
      <c r="AO75" s="66">
        <v>2797.6</v>
      </c>
      <c r="AP75" s="90">
        <v>0.16016</v>
      </c>
      <c r="AR75" s="61" t="s">
        <v>465</v>
      </c>
      <c r="AS75" s="88">
        <v>1.4352000000000003</v>
      </c>
      <c r="AU75" s="61" t="s">
        <v>465</v>
      </c>
      <c r="AV75" s="90">
        <v>4.1600000000000003E-4</v>
      </c>
      <c r="AX75" s="61" t="s">
        <v>465</v>
      </c>
      <c r="AY75" s="61" t="s">
        <v>302</v>
      </c>
      <c r="AZ75" s="90">
        <v>1.6640000000000001E-3</v>
      </c>
      <c r="BB75" s="61" t="s">
        <v>465</v>
      </c>
      <c r="BC75" s="90">
        <v>5.4079999999999996E-3</v>
      </c>
      <c r="BE75" s="62"/>
      <c r="BF75" s="62"/>
      <c r="BH75" s="61">
        <v>7.0720000000000005E-2</v>
      </c>
      <c r="BI75" s="90">
        <v>1.456E-2</v>
      </c>
      <c r="BK75" s="61" t="s">
        <v>465</v>
      </c>
      <c r="BL75" s="90">
        <v>5.4079999999999996E-2</v>
      </c>
      <c r="BN75" s="62"/>
      <c r="BO75" s="62"/>
      <c r="BQ75" s="61" t="s">
        <v>465</v>
      </c>
      <c r="BR75" s="90">
        <v>1.0192E-2</v>
      </c>
      <c r="BT75" s="61" t="s">
        <v>465</v>
      </c>
      <c r="BU75" s="90">
        <v>2.0800000000000003E-3</v>
      </c>
      <c r="BW75" s="61" t="s">
        <v>465</v>
      </c>
      <c r="BX75" s="90">
        <v>4.7840000000000001E-3</v>
      </c>
      <c r="BZ75" s="62"/>
      <c r="CA75" s="62"/>
      <c r="CC75" s="61">
        <v>0.78</v>
      </c>
      <c r="CD75" s="90">
        <v>1.0608000000000001E-2</v>
      </c>
      <c r="CF75" s="61" t="s">
        <v>465</v>
      </c>
      <c r="CG75" s="90">
        <v>1.56E-3</v>
      </c>
      <c r="CK75" s="176"/>
    </row>
    <row r="76" spans="1:92" s="75" customFormat="1">
      <c r="A76" s="82" t="s">
        <v>530</v>
      </c>
      <c r="B76" s="78">
        <f>AVERAGE(B71:B75)</f>
        <v>85322.04</v>
      </c>
      <c r="C76" s="91"/>
      <c r="D76" s="77"/>
      <c r="E76" s="78">
        <f>AVERAGE(E71:E75)</f>
        <v>44217.94</v>
      </c>
      <c r="F76" s="91"/>
      <c r="G76" s="77"/>
      <c r="H76" s="78">
        <f>AVERAGE(H71:H75)</f>
        <v>3434.2860000000001</v>
      </c>
      <c r="I76" s="78"/>
      <c r="J76" s="77"/>
      <c r="K76" s="77"/>
      <c r="L76" s="77"/>
      <c r="M76" s="77"/>
      <c r="N76" s="78">
        <f>AVERAGE(N71:N75)</f>
        <v>270.44800000000004</v>
      </c>
      <c r="O76" s="89"/>
      <c r="P76" s="77"/>
      <c r="Q76" s="77"/>
      <c r="R76" s="77"/>
      <c r="S76" s="77"/>
      <c r="T76" s="78">
        <f>AVERAGE(T71:T75)</f>
        <v>2946.192</v>
      </c>
      <c r="V76" s="77"/>
      <c r="W76" s="78">
        <f>AVERAGE(W71:W75)</f>
        <v>1073.0592000000001</v>
      </c>
      <c r="X76" s="91"/>
      <c r="Y76" s="77"/>
      <c r="Z76" s="78">
        <f>AVERAGE(Z71:Z75)</f>
        <v>524680</v>
      </c>
      <c r="AA76" s="89"/>
      <c r="AB76" s="77"/>
      <c r="AC76" s="78">
        <f>AVERAGE(AC71:AC75)</f>
        <v>2700.7359999999999</v>
      </c>
      <c r="AD76" s="89"/>
      <c r="AE76" s="77"/>
      <c r="AF76" s="78">
        <f>AVERAGE(AF71:AF75)</f>
        <v>317.28380000000004</v>
      </c>
      <c r="AG76" s="91"/>
      <c r="AH76" s="77"/>
      <c r="AI76" s="78">
        <f>AVERAGE(AI71:AI75)</f>
        <v>814.04219999999998</v>
      </c>
      <c r="AJ76" s="89"/>
      <c r="AK76" s="77"/>
      <c r="AL76" s="76">
        <f>AVERAGE(AL71:AL75)</f>
        <v>1.697066</v>
      </c>
      <c r="AM76" s="91"/>
      <c r="AN76" s="77"/>
      <c r="AO76" s="78">
        <f>AVERAGE(AO71:AO75)</f>
        <v>3032.3879999999999</v>
      </c>
      <c r="AP76" s="91"/>
      <c r="AQ76" s="77"/>
      <c r="AR76" s="78" t="s">
        <v>511</v>
      </c>
      <c r="AS76" s="89"/>
      <c r="AT76" s="77"/>
      <c r="AU76" s="78" t="s">
        <v>511</v>
      </c>
      <c r="AV76" s="91"/>
      <c r="AW76" s="77"/>
      <c r="AX76" s="78" t="s">
        <v>511</v>
      </c>
      <c r="AY76" s="61"/>
      <c r="AZ76" s="91"/>
      <c r="BA76" s="77"/>
      <c r="BB76" s="78" t="s">
        <v>511</v>
      </c>
      <c r="BC76" s="91"/>
      <c r="BD76" s="77"/>
      <c r="BE76" s="77"/>
      <c r="BF76" s="77"/>
      <c r="BG76" s="77"/>
      <c r="BH76" s="75">
        <f>AVERAGE(BH71:BH75)</f>
        <v>8.1140000000000004E-2</v>
      </c>
      <c r="BI76" s="91"/>
      <c r="BJ76" s="77"/>
      <c r="BK76" s="75" t="e">
        <f>AVERAGE(BK71:BK75)</f>
        <v>#DIV/0!</v>
      </c>
      <c r="BL76" s="91"/>
      <c r="BM76" s="77"/>
      <c r="BN76" s="77"/>
      <c r="BO76" s="77"/>
      <c r="BP76" s="77"/>
      <c r="BQ76" s="78" t="s">
        <v>511</v>
      </c>
      <c r="BR76" s="91"/>
      <c r="BS76" s="77"/>
      <c r="BT76" s="75" t="e">
        <f>AVERAGE(BT71:BT75)</f>
        <v>#DIV/0!</v>
      </c>
      <c r="BU76" s="91"/>
      <c r="BV76" s="77"/>
      <c r="BW76" s="75" t="e">
        <f>AVERAGE(BW71:BW75)</f>
        <v>#DIV/0!</v>
      </c>
      <c r="BX76" s="91"/>
      <c r="BY76" s="77"/>
      <c r="BZ76" s="77"/>
      <c r="CA76" s="77"/>
      <c r="CB76" s="77"/>
      <c r="CC76" s="75">
        <f>AVERAGE(CC71:CC75)</f>
        <v>0.48048000000000002</v>
      </c>
      <c r="CD76" s="91"/>
      <c r="CE76" s="77"/>
      <c r="CF76" s="75">
        <f>AVERAGE(CF71:CF75)</f>
        <v>9.7439999999999994E-4</v>
      </c>
      <c r="CG76" s="91"/>
      <c r="CH76" s="77"/>
      <c r="CJ76" s="174"/>
      <c r="CK76" s="174"/>
    </row>
    <row r="77" spans="1:92">
      <c r="A77" s="74" t="s">
        <v>502</v>
      </c>
      <c r="B77" s="66">
        <f>STDEV(B71:B75)/B76*100</f>
        <v>8.3679168315843135</v>
      </c>
      <c r="C77" s="90"/>
      <c r="E77" s="66">
        <f>STDEV(E71:E75)/E76*100</f>
        <v>10.795508644394635</v>
      </c>
      <c r="F77" s="90"/>
      <c r="H77" s="66">
        <f>STDEV(H71:H75)/H76*100</f>
        <v>150.8858397950232</v>
      </c>
      <c r="I77" s="66"/>
      <c r="K77" s="62"/>
      <c r="L77" s="62"/>
      <c r="N77" s="66">
        <f>STDEV(N71:N75)/N76*100</f>
        <v>146.7759095221522</v>
      </c>
      <c r="O77" s="88"/>
      <c r="Q77" s="62"/>
      <c r="R77" s="62"/>
      <c r="T77" s="66">
        <f>STDEV(T71:T75)/T76*100</f>
        <v>7.9315628999936747</v>
      </c>
      <c r="W77" s="66">
        <f>STDEV(W71:W75)/W76*100</f>
        <v>7.2430487003672663</v>
      </c>
      <c r="X77" s="90"/>
      <c r="Z77" s="66">
        <f>STDEV(Z71:Z75)/Z76*100</f>
        <v>5.3269192496698707</v>
      </c>
      <c r="AA77" s="88"/>
      <c r="AC77" s="66">
        <f>STDEV(AC71:AC75)/AC76*100</f>
        <v>11.545261848067049</v>
      </c>
      <c r="AD77" s="88"/>
      <c r="AF77" s="66">
        <f>STDEV(AF71:AF75)/AF76*100</f>
        <v>11.598621540892537</v>
      </c>
      <c r="AG77" s="90"/>
      <c r="AI77" s="66">
        <f>STDEV(AI71:AI75)/AI76*100</f>
        <v>4.8259647960254917</v>
      </c>
      <c r="AJ77" s="88"/>
      <c r="AL77" s="65">
        <f>STDEV(AL71:AL75)/AL76*100</f>
        <v>42.560818157735433</v>
      </c>
      <c r="AM77" s="90"/>
      <c r="AO77" s="66">
        <f>STDEV(AO71:AO75)/AO76*100</f>
        <v>17.667871815131647</v>
      </c>
      <c r="AP77" s="90"/>
      <c r="AR77" s="66" t="s">
        <v>302</v>
      </c>
      <c r="AS77" s="88"/>
      <c r="AU77" s="66" t="s">
        <v>302</v>
      </c>
      <c r="AV77" s="90"/>
      <c r="AX77" s="66" t="s">
        <v>302</v>
      </c>
      <c r="AY77" s="75"/>
      <c r="AZ77" s="90"/>
      <c r="BB77" s="66" t="s">
        <v>302</v>
      </c>
      <c r="BC77" s="90"/>
      <c r="BE77" s="62"/>
      <c r="BF77" s="62"/>
      <c r="BH77" s="66">
        <f>STDEV(BH71:BH75)/BH76*100</f>
        <v>32.930355702454165</v>
      </c>
      <c r="BI77" s="90"/>
      <c r="BK77" s="66" t="s">
        <v>302</v>
      </c>
      <c r="BL77" s="90"/>
      <c r="BN77" s="62"/>
      <c r="BO77" s="62"/>
      <c r="BQ77" s="66" t="s">
        <v>302</v>
      </c>
      <c r="BR77" s="90"/>
      <c r="BT77" s="66" t="s">
        <v>302</v>
      </c>
      <c r="BU77" s="90"/>
      <c r="BW77" s="66" t="s">
        <v>302</v>
      </c>
      <c r="BX77" s="90"/>
      <c r="BZ77" s="62"/>
      <c r="CA77" s="62"/>
      <c r="CC77" s="66">
        <f>STDEV(CC71:CC75)/CC76*100</f>
        <v>88.15876752455658</v>
      </c>
      <c r="CD77" s="90"/>
      <c r="CF77" s="66" t="e">
        <f>STDEV(CF71:CF75)/CF76*100</f>
        <v>#DIV/0!</v>
      </c>
      <c r="CG77" s="90"/>
    </row>
    <row r="78" spans="1:92">
      <c r="B78" s="66"/>
      <c r="C78" s="90"/>
      <c r="E78" s="66"/>
      <c r="F78" s="90"/>
      <c r="H78" s="66"/>
      <c r="I78" s="66"/>
      <c r="K78" s="62"/>
      <c r="L78" s="62"/>
      <c r="N78" s="66"/>
      <c r="O78" s="88"/>
      <c r="Q78" s="62"/>
      <c r="R78" s="62"/>
      <c r="T78" s="66"/>
      <c r="W78" s="66"/>
      <c r="X78" s="90"/>
      <c r="Z78" s="66"/>
      <c r="AA78" s="88"/>
      <c r="AC78" s="66"/>
      <c r="AD78" s="88"/>
      <c r="AF78" s="66"/>
      <c r="AG78" s="90"/>
      <c r="AI78" s="66"/>
      <c r="AJ78" s="88"/>
      <c r="AL78" s="65"/>
      <c r="AM78" s="90"/>
      <c r="AO78" s="66"/>
      <c r="AP78" s="90"/>
      <c r="AS78" s="88"/>
      <c r="AV78" s="90"/>
      <c r="AZ78" s="90"/>
      <c r="BC78" s="90"/>
      <c r="BE78" s="62"/>
      <c r="BF78" s="62"/>
      <c r="BI78" s="90"/>
      <c r="BL78" s="90"/>
      <c r="BN78" s="62"/>
      <c r="BO78" s="62"/>
      <c r="BR78" s="90"/>
      <c r="BU78" s="90"/>
      <c r="BX78" s="90"/>
      <c r="BZ78" s="62"/>
      <c r="CA78" s="62"/>
      <c r="CD78" s="90"/>
      <c r="CG78" s="90"/>
    </row>
    <row r="79" spans="1:92">
      <c r="A79" s="64" t="s">
        <v>529</v>
      </c>
      <c r="B79" s="66">
        <v>56448</v>
      </c>
      <c r="C79" s="90">
        <v>0.10752</v>
      </c>
      <c r="E79" s="66">
        <v>4468.8</v>
      </c>
      <c r="F79" s="90">
        <v>9.7439999999999999E-2</v>
      </c>
      <c r="H79" s="66">
        <v>776.16000000000008</v>
      </c>
      <c r="I79" s="66">
        <v>151.20000000000002</v>
      </c>
      <c r="K79" s="62"/>
      <c r="L79" s="62"/>
      <c r="N79" s="66" t="s">
        <v>465</v>
      </c>
      <c r="O79" s="88">
        <v>4.032</v>
      </c>
      <c r="Q79" s="62"/>
      <c r="R79" s="62"/>
      <c r="T79" s="66">
        <v>20976.48</v>
      </c>
      <c r="U79" s="61">
        <v>1.9824000000000001E-2</v>
      </c>
      <c r="W79" s="66">
        <v>3367.7280000000001</v>
      </c>
      <c r="X79" s="90">
        <v>1.1424000000000002E-2</v>
      </c>
      <c r="Z79" s="66">
        <v>467779.2</v>
      </c>
      <c r="AA79" s="88">
        <v>0.67200000000000004</v>
      </c>
      <c r="AC79" s="66">
        <v>3082.8</v>
      </c>
      <c r="AD79" s="88">
        <v>0.17136000000000001</v>
      </c>
      <c r="AF79" s="66">
        <v>371.61600000000004</v>
      </c>
      <c r="AG79" s="90">
        <v>2.6208E-3</v>
      </c>
      <c r="AI79" s="66">
        <v>1728.384</v>
      </c>
      <c r="AJ79" s="88">
        <v>9.4079999999999997E-2</v>
      </c>
      <c r="AL79" s="65">
        <v>6.9652800000000008</v>
      </c>
      <c r="AM79" s="90">
        <v>1.512E-2</v>
      </c>
      <c r="AO79" s="66">
        <v>1871.5200000000002</v>
      </c>
      <c r="AP79" s="90">
        <v>7.0559999999999998E-2</v>
      </c>
      <c r="AR79" s="61" t="s">
        <v>465</v>
      </c>
      <c r="AS79" s="88">
        <v>0.504</v>
      </c>
      <c r="AU79" s="61" t="s">
        <v>465</v>
      </c>
      <c r="AV79" s="90">
        <v>6.7200000000000007E-4</v>
      </c>
      <c r="AX79" s="61" t="s">
        <v>465</v>
      </c>
      <c r="AY79" s="61" t="s">
        <v>302</v>
      </c>
      <c r="AZ79" s="90">
        <v>2.6880000000000003E-3</v>
      </c>
      <c r="BB79" s="61" t="s">
        <v>465</v>
      </c>
      <c r="BC79" s="90">
        <v>1.4112E-3</v>
      </c>
      <c r="BE79" s="62"/>
      <c r="BF79" s="62"/>
      <c r="BH79" s="61">
        <v>2.4528000000000001E-2</v>
      </c>
      <c r="BI79" s="90">
        <v>5.0399999999999993E-3</v>
      </c>
      <c r="BK79" s="61">
        <v>3.5951999999999998E-2</v>
      </c>
      <c r="BL79" s="90">
        <v>2.3519999999999999E-2</v>
      </c>
      <c r="BN79" s="62"/>
      <c r="BO79" s="62"/>
      <c r="BQ79" s="61" t="s">
        <v>465</v>
      </c>
      <c r="BR79" s="90">
        <v>2.2176000000000001E-3</v>
      </c>
      <c r="BT79" s="61" t="s">
        <v>465</v>
      </c>
      <c r="BU79" s="90">
        <v>3.3600000000000001E-3</v>
      </c>
      <c r="BW79" s="61" t="s">
        <v>465</v>
      </c>
      <c r="BX79" s="90">
        <v>1.9824E-3</v>
      </c>
      <c r="BZ79" s="62"/>
      <c r="CA79" s="62"/>
      <c r="CC79" s="61">
        <v>9.0720000000000002E-3</v>
      </c>
      <c r="CD79" s="90">
        <v>4.7039999999999998E-3</v>
      </c>
      <c r="CF79" s="61">
        <v>2.2176000000000001E-3</v>
      </c>
      <c r="CG79" s="90">
        <v>8.7359999999999998E-4</v>
      </c>
      <c r="CK79" s="176"/>
    </row>
    <row r="80" spans="1:92">
      <c r="A80" s="64" t="s">
        <v>528</v>
      </c>
      <c r="B80" s="66">
        <v>57589.7</v>
      </c>
      <c r="C80" s="90">
        <v>0.10976</v>
      </c>
      <c r="E80" s="66">
        <v>4531.03</v>
      </c>
      <c r="F80" s="90">
        <v>0.10289999999999999</v>
      </c>
      <c r="H80" s="66">
        <v>682.56999999999994</v>
      </c>
      <c r="I80" s="66">
        <v>154.35</v>
      </c>
      <c r="K80" s="62"/>
      <c r="L80" s="62"/>
      <c r="N80" s="66">
        <v>4.6304999999999996</v>
      </c>
      <c r="O80" s="88">
        <v>4.1159999999999997</v>
      </c>
      <c r="Q80" s="62"/>
      <c r="R80" s="62"/>
      <c r="T80" s="66">
        <v>21506.1</v>
      </c>
      <c r="U80" s="61">
        <v>2.0236999999999998E-2</v>
      </c>
      <c r="W80" s="66">
        <v>3434.8019999999997</v>
      </c>
      <c r="X80" s="90">
        <v>1.1662E-2</v>
      </c>
      <c r="Z80" s="66">
        <v>471967.99999999994</v>
      </c>
      <c r="AA80" s="88">
        <v>0.72029999999999994</v>
      </c>
      <c r="AC80" s="66">
        <v>3127.1309999999999</v>
      </c>
      <c r="AD80" s="88">
        <v>0.17835999999999999</v>
      </c>
      <c r="AF80" s="66">
        <v>374.55599999999998</v>
      </c>
      <c r="AG80" s="90">
        <v>2.7096999999999998E-3</v>
      </c>
      <c r="AI80" s="66">
        <v>1756.5029999999999</v>
      </c>
      <c r="AJ80" s="88">
        <v>9.6039999999999986E-2</v>
      </c>
      <c r="AL80" s="65">
        <v>7.0074899999999998</v>
      </c>
      <c r="AM80" s="90">
        <v>1.5778E-2</v>
      </c>
      <c r="AO80" s="66">
        <v>1958.53</v>
      </c>
      <c r="AP80" s="90">
        <v>7.2029999999999983E-2</v>
      </c>
      <c r="AR80" s="61" t="s">
        <v>465</v>
      </c>
      <c r="AS80" s="88">
        <v>0.51449999999999996</v>
      </c>
      <c r="AU80" s="61" t="s">
        <v>465</v>
      </c>
      <c r="AV80" s="90">
        <v>6.8599999999999998E-4</v>
      </c>
      <c r="AX80" s="61" t="s">
        <v>465</v>
      </c>
      <c r="AY80" s="61" t="s">
        <v>302</v>
      </c>
      <c r="AZ80" s="90">
        <v>2.7439999999999999E-3</v>
      </c>
      <c r="BB80" s="61" t="s">
        <v>465</v>
      </c>
      <c r="BC80" s="90">
        <v>1.4405999999999998E-3</v>
      </c>
      <c r="BE80" s="62"/>
      <c r="BF80" s="62"/>
      <c r="BH80" s="61">
        <v>1.5092E-2</v>
      </c>
      <c r="BI80" s="90">
        <v>5.1449999999999994E-3</v>
      </c>
      <c r="BK80" s="61" t="s">
        <v>465</v>
      </c>
      <c r="BL80" s="90">
        <v>2.4353E-2</v>
      </c>
      <c r="BN80" s="62"/>
      <c r="BO80" s="62"/>
      <c r="BQ80" s="61" t="s">
        <v>465</v>
      </c>
      <c r="BR80" s="90">
        <v>2.2981E-3</v>
      </c>
      <c r="BT80" s="61">
        <v>1.3376999999999999E-4</v>
      </c>
      <c r="BU80" s="90">
        <v>3.4299999999999999E-3</v>
      </c>
      <c r="BW80" s="61" t="s">
        <v>465</v>
      </c>
      <c r="BX80" s="90">
        <v>2.0579999999999999E-3</v>
      </c>
      <c r="BZ80" s="62"/>
      <c r="CA80" s="62"/>
      <c r="CC80" s="61">
        <v>0.51449999999999996</v>
      </c>
      <c r="CD80" s="90">
        <v>4.801999999999999E-3</v>
      </c>
      <c r="CF80" s="61" t="s">
        <v>465</v>
      </c>
      <c r="CG80" s="90">
        <v>8.9179999999999988E-4</v>
      </c>
      <c r="CK80" s="176"/>
    </row>
    <row r="81" spans="1:89">
      <c r="A81" s="64" t="s">
        <v>527</v>
      </c>
      <c r="B81" s="66">
        <v>57381.2</v>
      </c>
      <c r="C81" s="90">
        <v>5.6779999999999997E-2</v>
      </c>
      <c r="E81" s="66">
        <v>4505.66</v>
      </c>
      <c r="F81" s="90">
        <v>0.1336</v>
      </c>
      <c r="H81" s="66">
        <v>2271.1999999999998</v>
      </c>
      <c r="I81" s="66">
        <v>153.63999999999999</v>
      </c>
      <c r="K81" s="62"/>
      <c r="L81" s="62"/>
      <c r="N81" s="66">
        <v>9.2851999999999997</v>
      </c>
      <c r="O81" s="88">
        <v>4.3419999999999996</v>
      </c>
      <c r="Q81" s="62"/>
      <c r="R81" s="62"/>
      <c r="T81" s="66">
        <v>20457.5</v>
      </c>
      <c r="U81" s="61">
        <v>3.3399999999999999E-2</v>
      </c>
      <c r="W81" s="66">
        <v>3315.9519999999998</v>
      </c>
      <c r="X81" s="90">
        <v>1.0354E-2</v>
      </c>
      <c r="Z81" s="66">
        <v>465930</v>
      </c>
      <c r="AA81" s="88">
        <v>0.43419999999999997</v>
      </c>
      <c r="AC81" s="66">
        <v>3066.12</v>
      </c>
      <c r="AD81" s="88">
        <v>0.19705999999999999</v>
      </c>
      <c r="AF81" s="66">
        <v>367.83419999999995</v>
      </c>
      <c r="AG81" s="90">
        <v>1.2357999999999998E-3</v>
      </c>
      <c r="AI81" s="66">
        <v>1728.7839999999999</v>
      </c>
      <c r="AJ81" s="88">
        <v>0.14362</v>
      </c>
      <c r="AL81" s="65">
        <v>7.4147999999999996</v>
      </c>
      <c r="AM81" s="90">
        <v>2.3045999999999997E-2</v>
      </c>
      <c r="AO81" s="66">
        <v>1913.82</v>
      </c>
      <c r="AP81" s="90">
        <v>8.0159999999999995E-2</v>
      </c>
      <c r="AR81" s="61" t="s">
        <v>465</v>
      </c>
      <c r="AS81" s="88">
        <v>0.63459999999999994</v>
      </c>
      <c r="AU81" s="61" t="s">
        <v>465</v>
      </c>
      <c r="AV81" s="90">
        <v>6.6799999999999997E-4</v>
      </c>
      <c r="AX81" s="61" t="s">
        <v>465</v>
      </c>
      <c r="AY81" s="61" t="s">
        <v>302</v>
      </c>
      <c r="AZ81" s="90">
        <v>2.6719999999999999E-3</v>
      </c>
      <c r="BB81" s="61" t="s">
        <v>465</v>
      </c>
      <c r="BC81" s="90">
        <v>1.4027999999999998E-3</v>
      </c>
      <c r="BE81" s="62"/>
      <c r="BF81" s="62"/>
      <c r="BH81" s="61">
        <v>2.9058E-2</v>
      </c>
      <c r="BI81" s="90">
        <v>6.3460000000000003E-2</v>
      </c>
      <c r="BK81" s="61" t="s">
        <v>465</v>
      </c>
      <c r="BL81" s="90">
        <v>2.9392000000000001E-2</v>
      </c>
      <c r="BN81" s="62"/>
      <c r="BO81" s="62"/>
      <c r="BQ81" s="61" t="s">
        <v>465</v>
      </c>
      <c r="BR81" s="90">
        <v>2.8389999999999999E-3</v>
      </c>
      <c r="BT81" s="61">
        <v>1.7034000000000001E-2</v>
      </c>
      <c r="BU81" s="90">
        <v>8.0160000000000006E-3</v>
      </c>
      <c r="BW81" s="61">
        <v>2.1709999999999998E-3</v>
      </c>
      <c r="BX81" s="90">
        <v>1.8035999999999998E-3</v>
      </c>
      <c r="BZ81" s="62"/>
      <c r="CA81" s="62"/>
      <c r="CC81" s="61">
        <v>0.20039999999999999</v>
      </c>
      <c r="CD81" s="90">
        <v>4.3419999999999995E-3</v>
      </c>
      <c r="CF81" s="61">
        <v>1.2024E-3</v>
      </c>
      <c r="CG81" s="90">
        <v>1.1689999999999999E-3</v>
      </c>
      <c r="CK81" s="176"/>
    </row>
    <row r="82" spans="1:89">
      <c r="A82" s="64" t="s">
        <v>526</v>
      </c>
      <c r="B82" s="66">
        <v>56207.600000000006</v>
      </c>
      <c r="C82" s="90">
        <v>1.7596000000000001</v>
      </c>
      <c r="E82" s="66">
        <v>4425.5600000000004</v>
      </c>
      <c r="F82" s="90">
        <v>0.18592</v>
      </c>
      <c r="H82" s="66">
        <v>1261.6000000000001</v>
      </c>
      <c r="I82" s="66">
        <v>282.20000000000005</v>
      </c>
      <c r="K82" s="62"/>
      <c r="L82" s="62"/>
      <c r="N82" s="66" t="s">
        <v>465</v>
      </c>
      <c r="O82" s="88">
        <v>10.956000000000001</v>
      </c>
      <c r="Q82" s="62"/>
      <c r="R82" s="62"/>
      <c r="T82" s="66">
        <v>20501</v>
      </c>
      <c r="U82" s="61">
        <v>0.56440000000000012</v>
      </c>
      <c r="W82" s="66">
        <v>3296.76</v>
      </c>
      <c r="X82" s="90">
        <v>2.988E-2</v>
      </c>
      <c r="Z82" s="66">
        <v>465464.00000000006</v>
      </c>
      <c r="AA82" s="88">
        <v>9.2960000000000012</v>
      </c>
      <c r="AC82" s="66">
        <v>3017.8800000000006</v>
      </c>
      <c r="AD82" s="88">
        <v>0.56440000000000012</v>
      </c>
      <c r="AF82" s="66">
        <v>364.60239999999999</v>
      </c>
      <c r="AG82" s="90">
        <v>1.2284000000000002E-2</v>
      </c>
      <c r="AI82" s="66">
        <v>1698.8440000000003</v>
      </c>
      <c r="AJ82" s="88">
        <v>0.86320000000000008</v>
      </c>
      <c r="AL82" s="65">
        <v>6.5935200000000007</v>
      </c>
      <c r="AM82" s="90">
        <v>3.0544000000000005E-2</v>
      </c>
      <c r="AO82" s="66">
        <v>1899.0400000000002</v>
      </c>
      <c r="AP82" s="90">
        <v>0.17264000000000002</v>
      </c>
      <c r="AR82" s="61" t="s">
        <v>465</v>
      </c>
      <c r="AS82" s="88">
        <v>1.6268000000000002</v>
      </c>
      <c r="AU82" s="61" t="s">
        <v>465</v>
      </c>
      <c r="AV82" s="90">
        <v>6.6400000000000009E-4</v>
      </c>
      <c r="AX82" s="61" t="s">
        <v>465</v>
      </c>
      <c r="AY82" s="61" t="s">
        <v>302</v>
      </c>
      <c r="AZ82" s="90">
        <v>2.6560000000000004E-3</v>
      </c>
      <c r="BB82" s="61" t="s">
        <v>465</v>
      </c>
      <c r="BC82" s="90">
        <v>1.3944000000000001E-3</v>
      </c>
      <c r="BE82" s="62"/>
      <c r="BF82" s="62"/>
      <c r="BH82" s="61" t="s">
        <v>465</v>
      </c>
      <c r="BI82" s="90">
        <v>6.3080000000000011E-2</v>
      </c>
      <c r="BK82" s="61" t="s">
        <v>465</v>
      </c>
      <c r="BL82" s="90">
        <v>5.6440000000000004E-2</v>
      </c>
      <c r="BN82" s="62"/>
      <c r="BO82" s="62"/>
      <c r="BQ82" s="61" t="s">
        <v>465</v>
      </c>
      <c r="BR82" s="90">
        <v>2.8220000000000003E-3</v>
      </c>
      <c r="BT82" s="61">
        <v>1.4608000000000002E-3</v>
      </c>
      <c r="BU82" s="90">
        <v>3.3200000000000005E-3</v>
      </c>
      <c r="BW82" s="61">
        <v>1.9920000000000002E-4</v>
      </c>
      <c r="BX82" s="90">
        <v>1.7928E-3</v>
      </c>
      <c r="BZ82" s="62"/>
      <c r="CA82" s="62"/>
      <c r="CC82" s="61">
        <v>3.6520000000000004E-2</v>
      </c>
      <c r="CD82" s="90">
        <v>1.0956E-2</v>
      </c>
      <c r="CF82" s="61" t="s">
        <v>465</v>
      </c>
      <c r="CG82" s="90">
        <v>3.6520000000000003E-3</v>
      </c>
      <c r="CK82" s="176"/>
    </row>
    <row r="83" spans="1:89">
      <c r="A83" s="64" t="s">
        <v>525</v>
      </c>
      <c r="B83" s="66">
        <v>56473.200000000004</v>
      </c>
      <c r="C83" s="90">
        <v>4.648E-2</v>
      </c>
      <c r="E83" s="66">
        <v>4362.4800000000005</v>
      </c>
      <c r="F83" s="90">
        <v>0.10292000000000001</v>
      </c>
      <c r="H83" s="66">
        <v>986.04000000000008</v>
      </c>
      <c r="I83" s="66">
        <v>119.52000000000001</v>
      </c>
      <c r="K83" s="62"/>
      <c r="L83" s="62"/>
      <c r="N83" s="66">
        <v>6.3412000000000006</v>
      </c>
      <c r="O83" s="88">
        <v>3.984</v>
      </c>
      <c r="Q83" s="62"/>
      <c r="R83" s="62"/>
      <c r="T83" s="66">
        <v>20657.040000000005</v>
      </c>
      <c r="U83" s="61">
        <v>1.992E-2</v>
      </c>
      <c r="W83" s="66">
        <v>3329.2960000000003</v>
      </c>
      <c r="X83" s="90">
        <v>9.2960000000000004E-3</v>
      </c>
      <c r="Z83" s="66">
        <v>460484.00000000006</v>
      </c>
      <c r="AA83" s="88">
        <v>0.31872</v>
      </c>
      <c r="AC83" s="66">
        <v>3046.1000000000004</v>
      </c>
      <c r="AD83" s="88">
        <v>0.15604000000000001</v>
      </c>
      <c r="AF83" s="66">
        <v>364.20400000000006</v>
      </c>
      <c r="AG83" s="90">
        <v>1.9920000000000003E-3</v>
      </c>
      <c r="AI83" s="66">
        <v>1705.152</v>
      </c>
      <c r="AJ83" s="88">
        <v>9.9600000000000008E-2</v>
      </c>
      <c r="AL83" s="65">
        <v>6.5105200000000005</v>
      </c>
      <c r="AM83" s="90">
        <v>1.2284000000000002E-2</v>
      </c>
      <c r="AO83" s="66">
        <v>1839.2800000000002</v>
      </c>
      <c r="AP83" s="90">
        <v>6.9720000000000004E-2</v>
      </c>
      <c r="AR83" s="61" t="s">
        <v>465</v>
      </c>
      <c r="AS83" s="88">
        <v>0.498</v>
      </c>
      <c r="AU83" s="61" t="s">
        <v>465</v>
      </c>
      <c r="AV83" s="90">
        <v>6.6400000000000009E-4</v>
      </c>
      <c r="AX83" s="61" t="s">
        <v>465</v>
      </c>
      <c r="AY83" s="61" t="s">
        <v>302</v>
      </c>
      <c r="AZ83" s="90">
        <v>2.6560000000000004E-3</v>
      </c>
      <c r="BB83" s="61" t="s">
        <v>465</v>
      </c>
      <c r="BC83" s="90">
        <v>1.3944000000000001E-3</v>
      </c>
      <c r="BE83" s="62"/>
      <c r="BF83" s="62"/>
      <c r="BH83" s="61">
        <v>2.2908000000000001E-2</v>
      </c>
      <c r="BI83" s="90">
        <v>3.1872000000000003E-3</v>
      </c>
      <c r="BK83" s="61" t="s">
        <v>465</v>
      </c>
      <c r="BL83" s="90">
        <v>2.0916000000000004E-2</v>
      </c>
      <c r="BN83" s="62"/>
      <c r="BO83" s="62"/>
      <c r="BQ83" s="61" t="s">
        <v>465</v>
      </c>
      <c r="BR83" s="90">
        <v>2.8220000000000003E-3</v>
      </c>
      <c r="BT83" s="61">
        <v>1.0956000000000001E-4</v>
      </c>
      <c r="BU83" s="90">
        <v>3.3200000000000005E-3</v>
      </c>
      <c r="BW83" s="61" t="s">
        <v>465</v>
      </c>
      <c r="BX83" s="90">
        <v>2.1248E-3</v>
      </c>
      <c r="BZ83" s="62"/>
      <c r="CA83" s="62"/>
      <c r="CC83" s="61">
        <v>8.1340000000000006E-3</v>
      </c>
      <c r="CD83" s="90">
        <v>4.3160000000000004E-3</v>
      </c>
      <c r="CF83" s="61" t="s">
        <v>465</v>
      </c>
      <c r="CG83" s="90">
        <v>7.3040000000000008E-4</v>
      </c>
      <c r="CK83" s="176"/>
    </row>
    <row r="84" spans="1:89">
      <c r="A84" s="64" t="s">
        <v>524</v>
      </c>
      <c r="B84" s="66">
        <v>56672.4</v>
      </c>
      <c r="C84" s="90">
        <v>4.648E-2</v>
      </c>
      <c r="E84" s="66">
        <v>4345.88</v>
      </c>
      <c r="F84" s="90">
        <v>9.9600000000000008E-2</v>
      </c>
      <c r="H84" s="66">
        <v>481.40000000000003</v>
      </c>
      <c r="I84" s="66">
        <v>116.20000000000002</v>
      </c>
      <c r="K84" s="62"/>
      <c r="L84" s="62"/>
      <c r="N84" s="66" t="s">
        <v>465</v>
      </c>
      <c r="O84" s="88">
        <v>3.984</v>
      </c>
      <c r="Q84" s="62"/>
      <c r="R84" s="62"/>
      <c r="T84" s="66">
        <v>20630.48</v>
      </c>
      <c r="U84" s="61">
        <v>1.9588000000000001E-2</v>
      </c>
      <c r="W84" s="66">
        <v>3310.0400000000004</v>
      </c>
      <c r="X84" s="90">
        <v>9.2960000000000004E-3</v>
      </c>
      <c r="Z84" s="66">
        <v>461148.00000000006</v>
      </c>
      <c r="AA84" s="88">
        <v>0.31208000000000002</v>
      </c>
      <c r="AC84" s="66">
        <v>2997.2960000000003</v>
      </c>
      <c r="AD84" s="88">
        <v>0.15272000000000002</v>
      </c>
      <c r="AF84" s="66">
        <v>365.53200000000004</v>
      </c>
      <c r="AG84" s="90">
        <v>1.9588000000000001E-3</v>
      </c>
      <c r="AI84" s="66">
        <v>1725.0720000000001</v>
      </c>
      <c r="AJ84" s="88">
        <v>9.6280000000000004E-2</v>
      </c>
      <c r="AL84" s="65">
        <v>8.9640000000000022</v>
      </c>
      <c r="AM84" s="90">
        <v>1.1952000000000003E-2</v>
      </c>
      <c r="AO84" s="66">
        <v>1829.3200000000002</v>
      </c>
      <c r="AP84" s="90">
        <v>6.6400000000000001E-2</v>
      </c>
      <c r="AR84" s="61">
        <v>0.498</v>
      </c>
      <c r="AS84" s="88">
        <v>0.46480000000000005</v>
      </c>
      <c r="AU84" s="61" t="s">
        <v>465</v>
      </c>
      <c r="AV84" s="90">
        <v>6.6400000000000009E-4</v>
      </c>
      <c r="AX84" s="61" t="s">
        <v>465</v>
      </c>
      <c r="AY84" s="61" t="s">
        <v>302</v>
      </c>
      <c r="AZ84" s="90">
        <v>2.6560000000000004E-3</v>
      </c>
      <c r="BB84" s="61" t="s">
        <v>465</v>
      </c>
      <c r="BC84" s="90">
        <v>1.3944000000000001E-3</v>
      </c>
      <c r="BE84" s="62"/>
      <c r="BF84" s="62"/>
      <c r="BH84" s="61">
        <v>1.7928000000000003E-2</v>
      </c>
      <c r="BI84" s="90">
        <v>3.0876000000000002E-3</v>
      </c>
      <c r="BK84" s="61" t="s">
        <v>465</v>
      </c>
      <c r="BL84" s="90">
        <v>2.0584000000000002E-2</v>
      </c>
      <c r="BN84" s="62"/>
      <c r="BO84" s="62"/>
      <c r="BQ84" s="61" t="s">
        <v>465</v>
      </c>
      <c r="BR84" s="90">
        <v>2.8220000000000003E-3</v>
      </c>
      <c r="BT84" s="61" t="s">
        <v>465</v>
      </c>
      <c r="BU84" s="90">
        <v>3.3200000000000005E-3</v>
      </c>
      <c r="BW84" s="61" t="s">
        <v>465</v>
      </c>
      <c r="BX84" s="90">
        <v>2.0584000000000002E-3</v>
      </c>
      <c r="BZ84" s="62"/>
      <c r="CA84" s="62"/>
      <c r="CC84" s="61">
        <v>8.3000000000000004E-2</v>
      </c>
      <c r="CD84" s="90">
        <v>4.3160000000000004E-3</v>
      </c>
      <c r="CF84" s="61" t="s">
        <v>465</v>
      </c>
      <c r="CG84" s="90">
        <v>7.3040000000000008E-4</v>
      </c>
      <c r="CK84" s="176"/>
    </row>
    <row r="85" spans="1:89" s="75" customFormat="1">
      <c r="A85" s="82" t="s">
        <v>523</v>
      </c>
      <c r="B85" s="78">
        <f>AVERAGE(B79:B84)</f>
        <v>56795.350000000006</v>
      </c>
      <c r="C85" s="91"/>
      <c r="D85" s="77"/>
      <c r="E85" s="78">
        <f>AVERAGE(E79:E84)</f>
        <v>4439.9016666666666</v>
      </c>
      <c r="F85" s="91"/>
      <c r="G85" s="77"/>
      <c r="H85" s="78">
        <f>AVERAGE(H79:H84)</f>
        <v>1076.4949999999999</v>
      </c>
      <c r="I85" s="78"/>
      <c r="J85" s="77"/>
      <c r="K85" s="77"/>
      <c r="L85" s="77"/>
      <c r="M85" s="77"/>
      <c r="N85" s="78">
        <f>AVERAGE(N79:N84)</f>
        <v>6.7523000000000009</v>
      </c>
      <c r="O85" s="89"/>
      <c r="P85" s="77"/>
      <c r="Q85" s="77"/>
      <c r="R85" s="77"/>
      <c r="S85" s="77"/>
      <c r="T85" s="78">
        <f>AVERAGE(T79:T84)</f>
        <v>20788.100000000002</v>
      </c>
      <c r="V85" s="77"/>
      <c r="W85" s="78">
        <f>AVERAGE(W79:W84)</f>
        <v>3342.4296666666669</v>
      </c>
      <c r="X85" s="91"/>
      <c r="Y85" s="77"/>
      <c r="Z85" s="78">
        <f>AVERAGE(Z79:Z84)</f>
        <v>465462.2</v>
      </c>
      <c r="AA85" s="89"/>
      <c r="AB85" s="77"/>
      <c r="AC85" s="78">
        <f>AVERAGE(AC79:AC84)</f>
        <v>3056.2211666666667</v>
      </c>
      <c r="AD85" s="89"/>
      <c r="AE85" s="77"/>
      <c r="AF85" s="78">
        <f>AVERAGE(AF79:AF84)</f>
        <v>368.05743333333339</v>
      </c>
      <c r="AG85" s="91"/>
      <c r="AH85" s="77"/>
      <c r="AI85" s="78">
        <f>AVERAGE(AI79:AI84)</f>
        <v>1723.7898333333333</v>
      </c>
      <c r="AJ85" s="89"/>
      <c r="AK85" s="77"/>
      <c r="AL85" s="76">
        <f>AVERAGE(AL79:AL84)</f>
        <v>7.2426016666666682</v>
      </c>
      <c r="AM85" s="91"/>
      <c r="AN85" s="77"/>
      <c r="AO85" s="78">
        <f>AVERAGE(AO79:AO84)</f>
        <v>1885.2516666666668</v>
      </c>
      <c r="AP85" s="91"/>
      <c r="AQ85" s="77"/>
      <c r="AR85" s="75">
        <f>AVERAGE(AR79:AR84)</f>
        <v>0.498</v>
      </c>
      <c r="AS85" s="89"/>
      <c r="AT85" s="77"/>
      <c r="AU85" s="78" t="s">
        <v>511</v>
      </c>
      <c r="AV85" s="91"/>
      <c r="AW85" s="77"/>
      <c r="AX85" s="78" t="s">
        <v>511</v>
      </c>
      <c r="AY85" s="61"/>
      <c r="AZ85" s="91"/>
      <c r="BA85" s="77"/>
      <c r="BB85" s="78" t="s">
        <v>511</v>
      </c>
      <c r="BC85" s="91"/>
      <c r="BD85" s="77"/>
      <c r="BE85" s="77"/>
      <c r="BF85" s="77"/>
      <c r="BG85" s="77"/>
      <c r="BH85" s="75">
        <f>AVERAGE(BH79:BH84)</f>
        <v>2.19028E-2</v>
      </c>
      <c r="BI85" s="91"/>
      <c r="BJ85" s="77"/>
      <c r="BK85" s="75">
        <f>AVERAGE(BK79:BK84)</f>
        <v>3.5951999999999998E-2</v>
      </c>
      <c r="BL85" s="91"/>
      <c r="BM85" s="77"/>
      <c r="BN85" s="77"/>
      <c r="BO85" s="77"/>
      <c r="BP85" s="77"/>
      <c r="BQ85" s="78" t="s">
        <v>511</v>
      </c>
      <c r="BR85" s="91"/>
      <c r="BS85" s="77"/>
      <c r="BT85" s="75">
        <f>AVERAGE(BT79:BT84)</f>
        <v>4.6845325000000005E-3</v>
      </c>
      <c r="BU85" s="91"/>
      <c r="BV85" s="77"/>
      <c r="BW85" s="75">
        <f>AVERAGE(BW79:BW84)</f>
        <v>1.1850999999999999E-3</v>
      </c>
      <c r="BX85" s="91"/>
      <c r="BY85" s="77"/>
      <c r="BZ85" s="77"/>
      <c r="CA85" s="77"/>
      <c r="CB85" s="77"/>
      <c r="CC85" s="75">
        <f>AVERAGE(CC79:CC84)</f>
        <v>0.14193766666666666</v>
      </c>
      <c r="CD85" s="91"/>
      <c r="CE85" s="77"/>
      <c r="CF85" s="75">
        <f>AVERAGE(CF79:CF84)</f>
        <v>1.7100000000000001E-3</v>
      </c>
      <c r="CG85" s="91"/>
      <c r="CH85" s="77"/>
      <c r="CJ85" s="174"/>
      <c r="CK85" s="174"/>
    </row>
    <row r="86" spans="1:89">
      <c r="A86" s="74" t="s">
        <v>502</v>
      </c>
      <c r="B86" s="66">
        <f>STDEV(B79:B84)/B85*100</f>
        <v>0.98322913691518721</v>
      </c>
      <c r="C86" s="90"/>
      <c r="E86" s="66">
        <f>STDEV(E79:E84)/E85*100</f>
        <v>1.7005557353135432</v>
      </c>
      <c r="F86" s="90"/>
      <c r="H86" s="66">
        <f>STDEV(H79:H84)/H85*100</f>
        <v>59.760308315807734</v>
      </c>
      <c r="I86" s="66"/>
      <c r="K86" s="62"/>
      <c r="L86" s="62"/>
      <c r="N86" s="66">
        <f>STDEV(N79:N84)/N85*100</f>
        <v>34.868468338676195</v>
      </c>
      <c r="O86" s="88"/>
      <c r="Q86" s="62"/>
      <c r="R86" s="62"/>
      <c r="T86" s="66">
        <f>STDEV(T79:T84)/T85*100</f>
        <v>1.9057552756949709</v>
      </c>
      <c r="W86" s="66">
        <f>STDEV(W79:W84)/W85*100</f>
        <v>1.5361275326340604</v>
      </c>
      <c r="X86" s="90"/>
      <c r="Z86" s="66">
        <f>STDEV(Z79:Z84)/Z85*100</f>
        <v>0.91808723212589094</v>
      </c>
      <c r="AA86" s="88"/>
      <c r="AC86" s="66">
        <f>STDEV(AC79:AC84)/AC85*100</f>
        <v>1.5261262214120899</v>
      </c>
      <c r="AD86" s="88"/>
      <c r="AF86" s="66">
        <f>STDEV(AF79:AF84)/AF85*100</f>
        <v>1.1405349392239723</v>
      </c>
      <c r="AG86" s="90"/>
      <c r="AI86" s="66">
        <f>STDEV(AI79:AI84)/AI85*100</f>
        <v>1.1853445970318501</v>
      </c>
      <c r="AJ86" s="88"/>
      <c r="AL86" s="65">
        <f>STDEV(AL79:AL84)/AL85*100</f>
        <v>12.475927692230448</v>
      </c>
      <c r="AM86" s="90"/>
      <c r="AO86" s="66">
        <f>STDEV(AO79:AO84)/AO85*100</f>
        <v>2.5775216136952821</v>
      </c>
      <c r="AP86" s="90"/>
      <c r="AR86" s="66" t="s">
        <v>302</v>
      </c>
      <c r="AS86" s="88"/>
      <c r="AU86" s="66" t="s">
        <v>302</v>
      </c>
      <c r="AV86" s="90"/>
      <c r="AX86" s="66" t="s">
        <v>302</v>
      </c>
      <c r="AY86" s="75"/>
      <c r="AZ86" s="90"/>
      <c r="BB86" s="66" t="s">
        <v>302</v>
      </c>
      <c r="BC86" s="90"/>
      <c r="BE86" s="62"/>
      <c r="BF86" s="62"/>
      <c r="BH86" s="66">
        <f>STDEV(BH79:BH84)/BH85*100</f>
        <v>25.140502288691174</v>
      </c>
      <c r="BI86" s="90"/>
      <c r="BK86" s="66" t="e">
        <f>STDEV(BK79:BK84)/BK85*100</f>
        <v>#DIV/0!</v>
      </c>
      <c r="BL86" s="90"/>
      <c r="BN86" s="62"/>
      <c r="BO86" s="62"/>
      <c r="BQ86" s="66" t="s">
        <v>302</v>
      </c>
      <c r="BR86" s="90"/>
      <c r="BT86" s="66">
        <f>STDEV(BT79:BT84)/BT85*100</f>
        <v>176.26413453646006</v>
      </c>
      <c r="BU86" s="90"/>
      <c r="BW86" s="66">
        <f>STDEV(BW79:BW84)/BW85*100</f>
        <v>117.65025323969573</v>
      </c>
      <c r="BX86" s="90"/>
      <c r="BZ86" s="62"/>
      <c r="CA86" s="62"/>
      <c r="CC86" s="66">
        <f>STDEV(CC79:CC84)/CC85*100</f>
        <v>138.19075299736005</v>
      </c>
      <c r="CD86" s="90"/>
      <c r="CF86" s="66">
        <f>STDEV(CF79:CF84)/CF85*100</f>
        <v>41.979813114653979</v>
      </c>
      <c r="CG86" s="90"/>
    </row>
    <row r="87" spans="1:89">
      <c r="B87" s="66"/>
      <c r="C87" s="90"/>
      <c r="E87" s="66"/>
      <c r="F87" s="90"/>
      <c r="H87" s="66"/>
      <c r="I87" s="66"/>
      <c r="K87" s="62"/>
      <c r="L87" s="62"/>
      <c r="N87" s="66"/>
      <c r="O87" s="88"/>
      <c r="Q87" s="62"/>
      <c r="R87" s="62"/>
      <c r="T87" s="66"/>
      <c r="W87" s="66"/>
      <c r="X87" s="90"/>
      <c r="Z87" s="66"/>
      <c r="AA87" s="88"/>
      <c r="AC87" s="66"/>
      <c r="AD87" s="88"/>
      <c r="AF87" s="66"/>
      <c r="AG87" s="90"/>
      <c r="AI87" s="66"/>
      <c r="AJ87" s="88"/>
      <c r="AL87" s="65"/>
      <c r="AM87" s="90"/>
      <c r="AO87" s="66"/>
      <c r="AP87" s="90"/>
      <c r="AS87" s="88"/>
      <c r="AV87" s="90"/>
      <c r="AZ87" s="90"/>
      <c r="BC87" s="90"/>
      <c r="BE87" s="62"/>
      <c r="BF87" s="62"/>
      <c r="BI87" s="90"/>
      <c r="BL87" s="90"/>
      <c r="BN87" s="62"/>
      <c r="BO87" s="62"/>
      <c r="BR87" s="90"/>
      <c r="BU87" s="90"/>
      <c r="BX87" s="90"/>
      <c r="BZ87" s="62"/>
      <c r="CA87" s="62"/>
      <c r="CD87" s="90"/>
      <c r="CG87" s="90"/>
    </row>
    <row r="88" spans="1:89">
      <c r="A88" s="64" t="s">
        <v>369</v>
      </c>
      <c r="B88" s="66">
        <v>54010.600000000006</v>
      </c>
      <c r="C88" s="90">
        <v>0.65739999999999998</v>
      </c>
      <c r="E88" s="66">
        <v>3878.3140000000003</v>
      </c>
      <c r="F88" s="90">
        <v>0.13494</v>
      </c>
      <c r="H88" s="66">
        <v>743.9</v>
      </c>
      <c r="I88" s="66">
        <v>141.85999999999999</v>
      </c>
      <c r="K88" s="62"/>
      <c r="L88" s="62"/>
      <c r="N88" s="66" t="s">
        <v>465</v>
      </c>
      <c r="O88" s="88">
        <v>4.4980000000000002</v>
      </c>
      <c r="Q88" s="62"/>
      <c r="R88" s="62"/>
      <c r="T88" s="66">
        <v>21317.06</v>
      </c>
      <c r="U88" s="61">
        <v>0.23182000000000003</v>
      </c>
      <c r="W88" s="66">
        <v>3319.8700000000003</v>
      </c>
      <c r="X88" s="90">
        <v>0.11418</v>
      </c>
      <c r="Z88" s="66">
        <v>482324</v>
      </c>
      <c r="AA88" s="88">
        <v>5.5360000000000005</v>
      </c>
      <c r="AC88" s="66">
        <v>3117.46</v>
      </c>
      <c r="AD88" s="88">
        <v>0.34600000000000003</v>
      </c>
      <c r="AF88" s="66">
        <v>427.65600000000001</v>
      </c>
      <c r="AG88" s="90">
        <v>8.6499999999999997E-3</v>
      </c>
      <c r="AI88" s="66">
        <v>1991.5760000000002</v>
      </c>
      <c r="AJ88" s="88">
        <v>0.23527999999999999</v>
      </c>
      <c r="AL88" s="65">
        <v>7.2556200000000004</v>
      </c>
      <c r="AM88" s="90">
        <v>1.7646000000000002E-2</v>
      </c>
      <c r="AO88" s="66">
        <v>2069.08</v>
      </c>
      <c r="AP88" s="90">
        <v>0.13148000000000001</v>
      </c>
      <c r="AR88" s="61" t="s">
        <v>465</v>
      </c>
      <c r="AS88" s="88">
        <v>1.0034000000000001</v>
      </c>
      <c r="AU88" s="61" t="s">
        <v>465</v>
      </c>
      <c r="AV88" s="90">
        <v>1.038E-2</v>
      </c>
      <c r="AX88" s="61" t="s">
        <v>465</v>
      </c>
      <c r="AY88" s="61" t="s">
        <v>302</v>
      </c>
      <c r="AZ88" s="90">
        <v>8.3040000000000006E-3</v>
      </c>
      <c r="BB88" s="61" t="s">
        <v>465</v>
      </c>
      <c r="BC88" s="90">
        <v>1.4186000000000001E-2</v>
      </c>
      <c r="BE88" s="62"/>
      <c r="BF88" s="62"/>
      <c r="BH88" s="61">
        <v>1.1418000000000001E-2</v>
      </c>
      <c r="BI88" s="90">
        <v>1.1072000000000002E-2</v>
      </c>
      <c r="BK88" s="61" t="s">
        <v>465</v>
      </c>
      <c r="BL88" s="90">
        <v>3.3216000000000002E-2</v>
      </c>
      <c r="BN88" s="62"/>
      <c r="BO88" s="62"/>
      <c r="BQ88" s="61" t="s">
        <v>465</v>
      </c>
      <c r="BR88" s="90">
        <v>3.1486000000000001E-3</v>
      </c>
      <c r="BT88" s="61">
        <v>1.7300000000000003E-4</v>
      </c>
      <c r="BU88" s="90">
        <v>3.1832000000000002E-3</v>
      </c>
      <c r="BW88" s="61" t="s">
        <v>465</v>
      </c>
      <c r="BX88" s="90">
        <v>3.0793999999999998E-2</v>
      </c>
      <c r="BZ88" s="62"/>
      <c r="CA88" s="62"/>
      <c r="CC88" s="61">
        <v>8.4770000000000002E-3</v>
      </c>
      <c r="CD88" s="90">
        <v>6.5740000000000008E-3</v>
      </c>
      <c r="CF88" s="61" t="s">
        <v>465</v>
      </c>
      <c r="CG88" s="90">
        <v>1.1418000000000001E-3</v>
      </c>
      <c r="CK88" s="176"/>
    </row>
    <row r="89" spans="1:89">
      <c r="A89" s="64" t="s">
        <v>522</v>
      </c>
      <c r="B89" s="66">
        <v>54899.820000000007</v>
      </c>
      <c r="C89" s="90">
        <v>0.41520000000000001</v>
      </c>
      <c r="E89" s="66">
        <v>3927.1000000000004</v>
      </c>
      <c r="F89" s="90">
        <v>0.12110000000000001</v>
      </c>
      <c r="H89" s="66">
        <v>1150.104</v>
      </c>
      <c r="I89" s="66">
        <v>65.739999999999995</v>
      </c>
      <c r="K89" s="62"/>
      <c r="L89" s="62"/>
      <c r="N89" s="66" t="s">
        <v>465</v>
      </c>
      <c r="O89" s="88">
        <v>2.6295999999999999</v>
      </c>
      <c r="Q89" s="62"/>
      <c r="R89" s="62"/>
      <c r="T89" s="66">
        <v>21628.460000000003</v>
      </c>
      <c r="U89" s="61">
        <v>0.22836000000000001</v>
      </c>
      <c r="W89" s="66">
        <v>3366.2340000000004</v>
      </c>
      <c r="X89" s="90">
        <v>3.4254E-2</v>
      </c>
      <c r="Z89" s="66">
        <v>485749.4</v>
      </c>
      <c r="AA89" s="88">
        <v>5.5360000000000005</v>
      </c>
      <c r="AC89" s="66">
        <v>3140.9880000000003</v>
      </c>
      <c r="AD89" s="88">
        <v>0.23874000000000001</v>
      </c>
      <c r="AF89" s="66">
        <v>428.10579999999999</v>
      </c>
      <c r="AG89" s="90">
        <v>7.9579999999999998E-3</v>
      </c>
      <c r="AI89" s="66">
        <v>1962.8579999999999</v>
      </c>
      <c r="AJ89" s="88">
        <v>0.65739999999999998</v>
      </c>
      <c r="AL89" s="65">
        <v>6.6743399999999999</v>
      </c>
      <c r="AM89" s="90">
        <v>9.6879999999999987E-3</v>
      </c>
      <c r="AO89" s="66">
        <v>2082.92</v>
      </c>
      <c r="AP89" s="90">
        <v>9.3420000000000003E-2</v>
      </c>
      <c r="AR89" s="61" t="s">
        <v>465</v>
      </c>
      <c r="AS89" s="88">
        <v>0.58820000000000006</v>
      </c>
      <c r="AU89" s="61" t="s">
        <v>465</v>
      </c>
      <c r="AV89" s="90">
        <v>1.038E-2</v>
      </c>
      <c r="AX89" s="61" t="s">
        <v>465</v>
      </c>
      <c r="AY89" s="61" t="s">
        <v>302</v>
      </c>
      <c r="AZ89" s="90">
        <v>8.3040000000000006E-3</v>
      </c>
      <c r="BB89" s="61" t="s">
        <v>465</v>
      </c>
      <c r="BC89" s="90">
        <v>1.4186000000000001E-2</v>
      </c>
      <c r="BE89" s="62"/>
      <c r="BF89" s="62"/>
      <c r="BH89" s="61">
        <v>1.3148000000000002E-2</v>
      </c>
      <c r="BI89" s="90">
        <v>1.1072000000000002E-2</v>
      </c>
      <c r="BK89" s="61" t="s">
        <v>465</v>
      </c>
      <c r="BL89" s="90">
        <v>2.9756000000000001E-2</v>
      </c>
      <c r="BN89" s="62"/>
      <c r="BO89" s="62"/>
      <c r="BQ89" s="61" t="s">
        <v>465</v>
      </c>
      <c r="BR89" s="90">
        <v>3.1486000000000001E-3</v>
      </c>
      <c r="BT89" s="61" t="s">
        <v>465</v>
      </c>
      <c r="BU89" s="90">
        <v>3.1832000000000002E-3</v>
      </c>
      <c r="BW89" s="61" t="s">
        <v>465</v>
      </c>
      <c r="BX89" s="90">
        <v>3.0793999999999998E-2</v>
      </c>
      <c r="BZ89" s="62"/>
      <c r="CA89" s="62"/>
      <c r="CC89" s="61">
        <v>3.5983999999999995E-2</v>
      </c>
      <c r="CD89" s="90">
        <v>5.8820000000000009E-3</v>
      </c>
      <c r="CF89" s="61">
        <v>4.1520000000000001E-4</v>
      </c>
      <c r="CG89" s="90">
        <v>8.9959999999999988E-3</v>
      </c>
      <c r="CK89" s="176"/>
    </row>
    <row r="90" spans="1:89">
      <c r="A90" s="64" t="s">
        <v>371</v>
      </c>
      <c r="B90" s="66">
        <v>53318.600000000006</v>
      </c>
      <c r="C90" s="90">
        <v>1.5916000000000001</v>
      </c>
      <c r="E90" s="66">
        <v>3902.88</v>
      </c>
      <c r="F90" s="90">
        <v>0.29410000000000003</v>
      </c>
      <c r="H90" s="66">
        <v>474.02</v>
      </c>
      <c r="I90" s="66">
        <v>259.5</v>
      </c>
      <c r="K90" s="62"/>
      <c r="L90" s="62"/>
      <c r="N90" s="66" t="s">
        <v>465</v>
      </c>
      <c r="O90" s="88">
        <v>9.3420000000000005</v>
      </c>
      <c r="Q90" s="62"/>
      <c r="R90" s="62"/>
      <c r="T90" s="66">
        <v>21306.68</v>
      </c>
      <c r="U90" s="61">
        <v>0.17300000000000001</v>
      </c>
      <c r="W90" s="66">
        <v>3301.8780000000002</v>
      </c>
      <c r="X90" s="90">
        <v>3.8060000000000004E-2</v>
      </c>
      <c r="Z90" s="66">
        <v>480940</v>
      </c>
      <c r="AA90" s="88">
        <v>3.2524000000000002</v>
      </c>
      <c r="AC90" s="66">
        <v>3110.5400000000004</v>
      </c>
      <c r="AD90" s="88">
        <v>0.83040000000000003</v>
      </c>
      <c r="AF90" s="66">
        <v>426.68720000000002</v>
      </c>
      <c r="AG90" s="90">
        <v>2.7680000000000003E-2</v>
      </c>
      <c r="AI90" s="66">
        <v>1986.04</v>
      </c>
      <c r="AJ90" s="88">
        <v>0.65739999999999998</v>
      </c>
      <c r="AL90" s="65">
        <v>7.1448999999999998</v>
      </c>
      <c r="AM90" s="90">
        <v>2.6296000000000003E-2</v>
      </c>
      <c r="AO90" s="66">
        <v>2134.8200000000002</v>
      </c>
      <c r="AP90" s="90">
        <v>0.24912000000000001</v>
      </c>
      <c r="AR90" s="61" t="s">
        <v>465</v>
      </c>
      <c r="AS90" s="88">
        <v>2.0760000000000001</v>
      </c>
      <c r="AU90" s="61" t="s">
        <v>465</v>
      </c>
      <c r="AV90" s="90">
        <v>1.038E-2</v>
      </c>
      <c r="AX90" s="61" t="s">
        <v>465</v>
      </c>
      <c r="AY90" s="61" t="s">
        <v>302</v>
      </c>
      <c r="AZ90" s="90">
        <v>8.3040000000000006E-3</v>
      </c>
      <c r="BB90" s="61" t="s">
        <v>465</v>
      </c>
      <c r="BC90" s="90">
        <v>1.4186000000000001E-2</v>
      </c>
      <c r="BE90" s="62"/>
      <c r="BF90" s="62"/>
      <c r="BH90" s="61">
        <v>1.7299999999999999E-2</v>
      </c>
      <c r="BI90" s="90">
        <v>1.1072000000000002E-2</v>
      </c>
      <c r="BK90" s="61" t="s">
        <v>465</v>
      </c>
      <c r="BL90" s="90">
        <v>8.3040000000000003E-2</v>
      </c>
      <c r="BN90" s="62"/>
      <c r="BO90" s="62"/>
      <c r="BQ90" s="61" t="s">
        <v>465</v>
      </c>
      <c r="BR90" s="90">
        <v>3.1486000000000001E-3</v>
      </c>
      <c r="BT90" s="61" t="s">
        <v>465</v>
      </c>
      <c r="BU90" s="90">
        <v>3.1832000000000002E-3</v>
      </c>
      <c r="BW90" s="61" t="s">
        <v>465</v>
      </c>
      <c r="BX90" s="90">
        <v>3.0793999999999998E-2</v>
      </c>
      <c r="BZ90" s="62"/>
      <c r="CA90" s="62"/>
      <c r="CC90" s="61" t="s">
        <v>465</v>
      </c>
      <c r="CD90" s="90">
        <v>2.0068000000000003E-2</v>
      </c>
      <c r="CF90" s="61" t="s">
        <v>465</v>
      </c>
      <c r="CG90" s="90">
        <v>3.0793999999999999E-3</v>
      </c>
      <c r="CK90" s="176"/>
    </row>
    <row r="91" spans="1:89">
      <c r="A91" s="64" t="s">
        <v>373</v>
      </c>
      <c r="B91" s="66">
        <v>54425.8</v>
      </c>
      <c r="C91" s="90">
        <v>0.58820000000000006</v>
      </c>
      <c r="E91" s="66">
        <v>4003.2200000000003</v>
      </c>
      <c r="F91" s="90">
        <v>0.14186000000000001</v>
      </c>
      <c r="H91" s="66">
        <v>903.06000000000006</v>
      </c>
      <c r="I91" s="66">
        <v>207.60000000000002</v>
      </c>
      <c r="K91" s="62"/>
      <c r="L91" s="62"/>
      <c r="N91" s="66">
        <v>15.57</v>
      </c>
      <c r="O91" s="88">
        <v>6.9200000000000008</v>
      </c>
      <c r="Q91" s="62"/>
      <c r="R91" s="62"/>
      <c r="T91" s="66">
        <v>21424.320000000003</v>
      </c>
      <c r="U91" s="61">
        <v>0.24566000000000002</v>
      </c>
      <c r="W91" s="66">
        <v>3321.9460000000004</v>
      </c>
      <c r="X91" s="90">
        <v>2.6641999999999999E-2</v>
      </c>
      <c r="Z91" s="66">
        <v>479383</v>
      </c>
      <c r="AA91" s="88">
        <v>1.9376000000000002</v>
      </c>
      <c r="AC91" s="66">
        <v>3130.2620000000002</v>
      </c>
      <c r="AD91" s="88">
        <v>0.44979999999999998</v>
      </c>
      <c r="AF91" s="66">
        <v>427.82900000000001</v>
      </c>
      <c r="AG91" s="90">
        <v>1.2802000000000001E-2</v>
      </c>
      <c r="AI91" s="66">
        <v>1966.6640000000002</v>
      </c>
      <c r="AJ91" s="88">
        <v>0.76119999999999999</v>
      </c>
      <c r="AL91" s="65">
        <v>7.266</v>
      </c>
      <c r="AM91" s="90">
        <v>1.9722E-2</v>
      </c>
      <c r="AO91" s="66">
        <v>2027.5600000000002</v>
      </c>
      <c r="AP91" s="90">
        <v>0.22836000000000001</v>
      </c>
      <c r="AR91" s="61" t="s">
        <v>465</v>
      </c>
      <c r="AS91" s="88">
        <v>1.3148</v>
      </c>
      <c r="AU91" s="61" t="s">
        <v>465</v>
      </c>
      <c r="AV91" s="90">
        <v>1.038E-2</v>
      </c>
      <c r="AX91" s="61" t="s">
        <v>465</v>
      </c>
      <c r="AY91" s="61" t="s">
        <v>302</v>
      </c>
      <c r="AZ91" s="90">
        <v>8.3040000000000006E-3</v>
      </c>
      <c r="BB91" s="61" t="s">
        <v>465</v>
      </c>
      <c r="BC91" s="90">
        <v>1.4186000000000001E-2</v>
      </c>
      <c r="BE91" s="62"/>
      <c r="BF91" s="62"/>
      <c r="BH91" s="61">
        <v>1.7646000000000002E-2</v>
      </c>
      <c r="BI91" s="90">
        <v>1.1072000000000002E-2</v>
      </c>
      <c r="BK91" s="61" t="s">
        <v>465</v>
      </c>
      <c r="BL91" s="90">
        <v>3.8060000000000004E-2</v>
      </c>
      <c r="BN91" s="62"/>
      <c r="BO91" s="62"/>
      <c r="BQ91" s="61" t="s">
        <v>465</v>
      </c>
      <c r="BR91" s="90">
        <v>3.1486000000000001E-3</v>
      </c>
      <c r="BT91" s="61" t="s">
        <v>465</v>
      </c>
      <c r="BU91" s="90">
        <v>3.1832000000000002E-3</v>
      </c>
      <c r="BW91" s="61" t="s">
        <v>465</v>
      </c>
      <c r="BX91" s="90">
        <v>3.0793999999999998E-2</v>
      </c>
      <c r="BZ91" s="62"/>
      <c r="CA91" s="62"/>
      <c r="CC91" s="61" t="s">
        <v>465</v>
      </c>
      <c r="CD91" s="90">
        <v>1.8684000000000003E-2</v>
      </c>
      <c r="CF91" s="61">
        <v>7.6119999999999996E-4</v>
      </c>
      <c r="CG91" s="90">
        <v>8.9959999999999988E-3</v>
      </c>
      <c r="CK91" s="176"/>
    </row>
    <row r="92" spans="1:89">
      <c r="A92" s="64" t="s">
        <v>374</v>
      </c>
      <c r="B92" s="66">
        <v>54322</v>
      </c>
      <c r="C92" s="90">
        <v>11.764000000000001</v>
      </c>
      <c r="E92" s="66">
        <v>4030.9</v>
      </c>
      <c r="F92" s="90">
        <v>3.806</v>
      </c>
      <c r="H92" s="66">
        <v>913.43999999999994</v>
      </c>
      <c r="I92" s="66">
        <v>148.78</v>
      </c>
      <c r="K92" s="62"/>
      <c r="L92" s="62"/>
      <c r="N92" s="66" t="s">
        <v>465</v>
      </c>
      <c r="O92" s="88">
        <v>5.5360000000000005</v>
      </c>
      <c r="Q92" s="62"/>
      <c r="R92" s="62"/>
      <c r="T92" s="66">
        <v>21358.579999999998</v>
      </c>
      <c r="U92" s="61">
        <v>0.65739999999999998</v>
      </c>
      <c r="W92" s="66">
        <v>3333.364</v>
      </c>
      <c r="X92" s="90">
        <v>2.5604000000000002E-2</v>
      </c>
      <c r="Z92" s="66">
        <v>481839.60000000003</v>
      </c>
      <c r="AA92" s="88">
        <v>3.4600000000000004</v>
      </c>
      <c r="AC92" s="66">
        <v>3112.2700000000004</v>
      </c>
      <c r="AD92" s="88">
        <v>0.29410000000000003</v>
      </c>
      <c r="AF92" s="66">
        <v>430.42399999999998</v>
      </c>
      <c r="AG92" s="90">
        <v>1.6261999999999999E-2</v>
      </c>
      <c r="AI92" s="66">
        <v>1959.3980000000001</v>
      </c>
      <c r="AJ92" s="88">
        <v>0.38059999999999999</v>
      </c>
      <c r="AL92" s="65">
        <v>7.6223800000000006</v>
      </c>
      <c r="AM92" s="90">
        <v>2.5950000000000001E-2</v>
      </c>
      <c r="AO92" s="66">
        <v>1479.8420000000001</v>
      </c>
      <c r="AP92" s="90">
        <v>0.10034</v>
      </c>
      <c r="AR92" s="61" t="s">
        <v>465</v>
      </c>
      <c r="AS92" s="88">
        <v>1.0034000000000001</v>
      </c>
      <c r="AU92" s="61" t="s">
        <v>465</v>
      </c>
      <c r="AV92" s="90">
        <v>1.038E-2</v>
      </c>
      <c r="AX92" s="61" t="s">
        <v>465</v>
      </c>
      <c r="AY92" s="61" t="s">
        <v>302</v>
      </c>
      <c r="AZ92" s="90">
        <v>8.3040000000000006E-3</v>
      </c>
      <c r="BB92" s="61" t="s">
        <v>465</v>
      </c>
      <c r="BC92" s="90">
        <v>1.4186000000000001E-2</v>
      </c>
      <c r="BE92" s="62"/>
      <c r="BF92" s="62"/>
      <c r="BH92" s="61">
        <v>5.536000000000001E-3</v>
      </c>
      <c r="BI92" s="90">
        <v>1.1072000000000002E-2</v>
      </c>
      <c r="BK92" s="61" t="s">
        <v>465</v>
      </c>
      <c r="BL92" s="90">
        <v>2.3182000000000001E-2</v>
      </c>
      <c r="BN92" s="62"/>
      <c r="BO92" s="62"/>
      <c r="BQ92" s="61" t="s">
        <v>465</v>
      </c>
      <c r="BR92" s="90">
        <v>3.1486000000000001E-3</v>
      </c>
      <c r="BT92" s="61" t="s">
        <v>465</v>
      </c>
      <c r="BU92" s="90">
        <v>3.1832000000000002E-3</v>
      </c>
      <c r="BW92" s="61" t="s">
        <v>465</v>
      </c>
      <c r="BX92" s="90">
        <v>3.0793999999999998E-2</v>
      </c>
      <c r="BZ92" s="62"/>
      <c r="CA92" s="62"/>
      <c r="CC92" s="61">
        <v>0.40135999999999999</v>
      </c>
      <c r="CD92" s="90">
        <v>8.9959999999999988E-3</v>
      </c>
      <c r="CF92" s="61" t="s">
        <v>465</v>
      </c>
      <c r="CG92" s="90">
        <v>1.1072E-3</v>
      </c>
      <c r="CK92" s="176"/>
    </row>
    <row r="93" spans="1:89">
      <c r="A93" s="64" t="s">
        <v>375</v>
      </c>
      <c r="B93" s="66">
        <v>53387.8</v>
      </c>
      <c r="C93" s="90">
        <v>0.76119999999999999</v>
      </c>
      <c r="E93" s="66">
        <v>3903.2260000000001</v>
      </c>
      <c r="F93" s="90">
        <v>0.13148000000000001</v>
      </c>
      <c r="H93" s="66">
        <v>512.08000000000004</v>
      </c>
      <c r="I93" s="66">
        <v>128.02000000000001</v>
      </c>
      <c r="K93" s="62"/>
      <c r="L93" s="62"/>
      <c r="N93" s="66" t="s">
        <v>465</v>
      </c>
      <c r="O93" s="88">
        <v>5.19</v>
      </c>
      <c r="Q93" s="62"/>
      <c r="R93" s="62"/>
      <c r="T93" s="66">
        <v>21569.64</v>
      </c>
      <c r="U93" s="61">
        <v>0.38059999999999999</v>
      </c>
      <c r="W93" s="66">
        <v>3343.0520000000001</v>
      </c>
      <c r="X93" s="90">
        <v>6.2280000000000002E-2</v>
      </c>
      <c r="Z93" s="66">
        <v>480801.60000000003</v>
      </c>
      <c r="AA93" s="88">
        <v>16.954000000000001</v>
      </c>
      <c r="AC93" s="66">
        <v>3102.5820000000003</v>
      </c>
      <c r="AD93" s="88">
        <v>0.22836000000000001</v>
      </c>
      <c r="AF93" s="66">
        <v>430.28559999999999</v>
      </c>
      <c r="AG93" s="90">
        <v>1.038E-2</v>
      </c>
      <c r="AI93" s="66">
        <v>1977.39</v>
      </c>
      <c r="AJ93" s="88">
        <v>0.23527999999999999</v>
      </c>
      <c r="AL93" s="65">
        <v>7.1241400000000006</v>
      </c>
      <c r="AM93" s="90">
        <v>1.0034000000000001E-2</v>
      </c>
      <c r="AO93" s="66">
        <v>2069.08</v>
      </c>
      <c r="AP93" s="90">
        <v>0.15916</v>
      </c>
      <c r="AR93" s="61" t="s">
        <v>465</v>
      </c>
      <c r="AS93" s="88">
        <v>0.83040000000000003</v>
      </c>
      <c r="AU93" s="61" t="s">
        <v>465</v>
      </c>
      <c r="AV93" s="90">
        <v>1.038E-2</v>
      </c>
      <c r="AX93" s="61" t="s">
        <v>465</v>
      </c>
      <c r="AY93" s="61" t="s">
        <v>302</v>
      </c>
      <c r="AZ93" s="90">
        <v>8.3040000000000006E-3</v>
      </c>
      <c r="BB93" s="61" t="s">
        <v>465</v>
      </c>
      <c r="BC93" s="90">
        <v>1.4186000000000001E-2</v>
      </c>
      <c r="BE93" s="62"/>
      <c r="BF93" s="62"/>
      <c r="BH93" s="61">
        <v>1.038E-2</v>
      </c>
      <c r="BI93" s="90">
        <v>1.1072000000000002E-2</v>
      </c>
      <c r="BK93" s="61" t="s">
        <v>465</v>
      </c>
      <c r="BL93" s="90">
        <v>1.8684000000000003E-2</v>
      </c>
      <c r="BN93" s="62"/>
      <c r="BO93" s="62"/>
      <c r="BQ93" s="61" t="s">
        <v>465</v>
      </c>
      <c r="BR93" s="90">
        <v>3.1486000000000001E-3</v>
      </c>
      <c r="BT93" s="61" t="s">
        <v>465</v>
      </c>
      <c r="BU93" s="90">
        <v>3.1832000000000002E-3</v>
      </c>
      <c r="BW93" s="61" t="s">
        <v>465</v>
      </c>
      <c r="BX93" s="90">
        <v>3.0793999999999998E-2</v>
      </c>
      <c r="BZ93" s="62"/>
      <c r="CA93" s="62"/>
      <c r="CC93" s="61" t="s">
        <v>465</v>
      </c>
      <c r="CD93" s="90">
        <v>8.6499999999999997E-3</v>
      </c>
      <c r="CF93" s="61" t="s">
        <v>465</v>
      </c>
      <c r="CG93" s="90">
        <v>1.1418000000000001E-3</v>
      </c>
      <c r="CK93" s="176"/>
    </row>
    <row r="94" spans="1:89" ht="12">
      <c r="A94" s="64" t="s">
        <v>377</v>
      </c>
      <c r="B94" s="66">
        <v>54391.200000000004</v>
      </c>
      <c r="C94" s="90">
        <v>3.806</v>
      </c>
      <c r="E94" s="66">
        <v>3979</v>
      </c>
      <c r="F94" s="90">
        <v>1.1764000000000001</v>
      </c>
      <c r="H94" s="66">
        <v>650.48</v>
      </c>
      <c r="I94" s="66">
        <v>176.46</v>
      </c>
      <c r="K94" s="62"/>
      <c r="L94" s="62"/>
      <c r="N94" s="66">
        <v>197.22000000000003</v>
      </c>
      <c r="O94" s="88">
        <v>6.2279999999999998</v>
      </c>
      <c r="Q94" s="62"/>
      <c r="R94" s="62"/>
      <c r="T94" s="66">
        <v>21576.560000000001</v>
      </c>
      <c r="U94" s="61">
        <v>0.20068</v>
      </c>
      <c r="W94" s="66">
        <v>3309.1440000000002</v>
      </c>
      <c r="X94" s="90">
        <v>1.6954E-2</v>
      </c>
      <c r="Z94" s="66">
        <v>479556</v>
      </c>
      <c r="AA94" s="88">
        <v>3.0794000000000001</v>
      </c>
      <c r="AC94" s="66">
        <v>3093.5859999999998</v>
      </c>
      <c r="AD94" s="88">
        <v>0.38059999999999999</v>
      </c>
      <c r="AF94" s="66">
        <v>430.77</v>
      </c>
      <c r="AG94" s="90">
        <v>7.9579999999999998E-3</v>
      </c>
      <c r="AI94" s="66">
        <v>2022.7160000000001</v>
      </c>
      <c r="AJ94" s="88">
        <v>0.38059999999999999</v>
      </c>
      <c r="AL94" s="65">
        <v>8.3732000000000006</v>
      </c>
      <c r="AM94" s="90">
        <v>2.0414000000000002E-2</v>
      </c>
      <c r="AO94" s="66">
        <v>1691.94</v>
      </c>
      <c r="AP94" s="90">
        <v>0.10725999999999999</v>
      </c>
      <c r="AR94" s="61" t="s">
        <v>465</v>
      </c>
      <c r="AS94" s="88">
        <v>1.3148</v>
      </c>
      <c r="AU94" s="61" t="s">
        <v>465</v>
      </c>
      <c r="AV94" s="90">
        <v>1.038E-2</v>
      </c>
      <c r="AX94" s="61" t="s">
        <v>465</v>
      </c>
      <c r="AY94" s="61" t="s">
        <v>302</v>
      </c>
      <c r="AZ94" s="90">
        <v>8.3040000000000006E-3</v>
      </c>
      <c r="BB94" s="61" t="s">
        <v>465</v>
      </c>
      <c r="BC94" s="90">
        <v>1.4186000000000001E-2</v>
      </c>
      <c r="BE94" s="62"/>
      <c r="BF94" s="62"/>
      <c r="BH94" s="61">
        <v>2.3528000000000004E-2</v>
      </c>
      <c r="BI94" s="90">
        <v>1.5916E-2</v>
      </c>
      <c r="BK94" s="61" t="s">
        <v>465</v>
      </c>
      <c r="BL94" s="90">
        <v>2.6641999999999999E-2</v>
      </c>
      <c r="BN94" s="62"/>
      <c r="BO94" s="62"/>
      <c r="BQ94" s="61" t="s">
        <v>465</v>
      </c>
      <c r="BR94" s="90">
        <v>3.1486000000000001E-3</v>
      </c>
      <c r="BT94" s="61" t="s">
        <v>465</v>
      </c>
      <c r="BU94" s="90">
        <v>3.1832000000000002E-3</v>
      </c>
      <c r="BW94" s="61" t="s">
        <v>465</v>
      </c>
      <c r="BX94" s="90">
        <v>3.0793999999999998E-2</v>
      </c>
      <c r="BZ94" s="62"/>
      <c r="CA94" s="62"/>
      <c r="CC94" s="61">
        <v>1.2110000000000001</v>
      </c>
      <c r="CD94" s="90">
        <v>8.9959999999999988E-3</v>
      </c>
      <c r="CF94" s="61">
        <v>4.3249999999999999E-3</v>
      </c>
      <c r="CG94" s="90">
        <v>9.6880000000000002E-4</v>
      </c>
      <c r="CJ94" s="175"/>
      <c r="CK94" s="176"/>
    </row>
    <row r="95" spans="1:89" s="75" customFormat="1">
      <c r="A95" s="82" t="s">
        <v>521</v>
      </c>
      <c r="B95" s="78">
        <f>AVERAGE(B88:B94)</f>
        <v>54107.974285714285</v>
      </c>
      <c r="C95" s="91"/>
      <c r="D95" s="77"/>
      <c r="E95" s="78">
        <f>AVERAGE(E88:E94)</f>
        <v>3946.3771428571431</v>
      </c>
      <c r="F95" s="91"/>
      <c r="G95" s="77"/>
      <c r="H95" s="78">
        <f>AVERAGE(H88:H94)</f>
        <v>763.86914285714272</v>
      </c>
      <c r="I95" s="78"/>
      <c r="J95" s="77"/>
      <c r="K95" s="77"/>
      <c r="L95" s="77"/>
      <c r="M95" s="77"/>
      <c r="N95" s="78">
        <f>AVERAGE(N88:N94)</f>
        <v>106.39500000000001</v>
      </c>
      <c r="O95" s="89"/>
      <c r="P95" s="77"/>
      <c r="Q95" s="77"/>
      <c r="R95" s="77"/>
      <c r="S95" s="77"/>
      <c r="T95" s="78">
        <f>AVERAGE(T88:T94)</f>
        <v>21454.471428571433</v>
      </c>
      <c r="V95" s="77"/>
      <c r="W95" s="78">
        <f>AVERAGE(W88:W94)</f>
        <v>3327.9268571428574</v>
      </c>
      <c r="X95" s="91"/>
      <c r="Y95" s="77"/>
      <c r="Z95" s="78">
        <f>AVERAGE(Z88:Z94)</f>
        <v>481513.37142857147</v>
      </c>
      <c r="AA95" s="89"/>
      <c r="AB95" s="77"/>
      <c r="AC95" s="78">
        <f>AVERAGE(AC88:AC94)</f>
        <v>3115.3840000000005</v>
      </c>
      <c r="AD95" s="89"/>
      <c r="AE95" s="77"/>
      <c r="AF95" s="78">
        <f>AVERAGE(AF88:AF94)</f>
        <v>428.82251428571436</v>
      </c>
      <c r="AG95" s="91"/>
      <c r="AH95" s="77"/>
      <c r="AI95" s="78">
        <f>AVERAGE(AI88:AI94)</f>
        <v>1980.9488571428572</v>
      </c>
      <c r="AJ95" s="89"/>
      <c r="AK95" s="77"/>
      <c r="AL95" s="76">
        <f>AVERAGE(AL88:AL94)</f>
        <v>7.3515114285714276</v>
      </c>
      <c r="AM95" s="91"/>
      <c r="AN95" s="77"/>
      <c r="AO95" s="78">
        <f>AVERAGE(AO88:AO94)</f>
        <v>1936.4631428571429</v>
      </c>
      <c r="AP95" s="91"/>
      <c r="AQ95" s="77"/>
      <c r="AR95" s="78" t="s">
        <v>511</v>
      </c>
      <c r="AS95" s="89"/>
      <c r="AT95" s="77"/>
      <c r="AU95" s="78" t="s">
        <v>511</v>
      </c>
      <c r="AV95" s="91"/>
      <c r="AW95" s="77"/>
      <c r="AX95" s="78" t="s">
        <v>511</v>
      </c>
      <c r="AY95" s="61"/>
      <c r="AZ95" s="91"/>
      <c r="BA95" s="77"/>
      <c r="BB95" s="78" t="s">
        <v>511</v>
      </c>
      <c r="BC95" s="91"/>
      <c r="BD95" s="77"/>
      <c r="BE95" s="77"/>
      <c r="BF95" s="77"/>
      <c r="BG95" s="77"/>
      <c r="BH95" s="75">
        <f>AVERAGE(BH88:BH94)</f>
        <v>1.4136571428571431E-2</v>
      </c>
      <c r="BI95" s="91"/>
      <c r="BJ95" s="77"/>
      <c r="BK95" s="78" t="s">
        <v>511</v>
      </c>
      <c r="BL95" s="91"/>
      <c r="BM95" s="77"/>
      <c r="BN95" s="77"/>
      <c r="BO95" s="77"/>
      <c r="BP95" s="77"/>
      <c r="BQ95" s="78" t="s">
        <v>511</v>
      </c>
      <c r="BR95" s="91"/>
      <c r="BS95" s="77"/>
      <c r="BT95" s="75">
        <f>AVERAGE(BT88:BT94)</f>
        <v>1.7300000000000003E-4</v>
      </c>
      <c r="BU95" s="91"/>
      <c r="BV95" s="77"/>
      <c r="BW95" s="78" t="s">
        <v>511</v>
      </c>
      <c r="BX95" s="91"/>
      <c r="BY95" s="77"/>
      <c r="BZ95" s="77"/>
      <c r="CA95" s="77"/>
      <c r="CB95" s="77"/>
      <c r="CC95" s="75">
        <f>AVERAGE(CC88:CC94)</f>
        <v>0.41420525000000002</v>
      </c>
      <c r="CD95" s="91"/>
      <c r="CE95" s="77"/>
      <c r="CF95" s="75">
        <f>AVERAGE(CF88:CF94)</f>
        <v>1.8338E-3</v>
      </c>
      <c r="CG95" s="91"/>
      <c r="CH95" s="77"/>
      <c r="CJ95" s="174"/>
      <c r="CK95" s="174"/>
    </row>
    <row r="96" spans="1:89">
      <c r="A96" s="74" t="s">
        <v>502</v>
      </c>
      <c r="B96" s="66">
        <f>STDEV(B88:B94)/B95*100</f>
        <v>1.0684467959494475</v>
      </c>
      <c r="C96" s="90"/>
      <c r="E96" s="66">
        <f>STDEV(E88:E94)/E95*100</f>
        <v>1.4702009943284531</v>
      </c>
      <c r="F96" s="90"/>
      <c r="H96" s="66">
        <f>STDEV(H88:H94)/H95*100</f>
        <v>31.69006184707651</v>
      </c>
      <c r="I96" s="66"/>
      <c r="K96" s="62"/>
      <c r="L96" s="62"/>
      <c r="N96" s="66">
        <f>STDEV(N88:N94)/N95*100</f>
        <v>120.72554800745931</v>
      </c>
      <c r="O96" s="88"/>
      <c r="Q96" s="62"/>
      <c r="R96" s="62"/>
      <c r="T96" s="66">
        <f>STDEV(T88:T94)/T95*100</f>
        <v>0.62900902358074728</v>
      </c>
      <c r="W96" s="66">
        <f>STDEV(W88:W94)/W95*100</f>
        <v>0.65579168523515796</v>
      </c>
      <c r="X96" s="90"/>
      <c r="Z96" s="66">
        <f>STDEV(Z88:Z94)/Z95*100</f>
        <v>0.44793653291081242</v>
      </c>
      <c r="AA96" s="88"/>
      <c r="AC96" s="66">
        <f>STDEV(AC88:AC94)/AC95*100</f>
        <v>0.51648689550112137</v>
      </c>
      <c r="AD96" s="88"/>
      <c r="AF96" s="66">
        <f>STDEV(AF88:AF94)/AF95*100</f>
        <v>0.37984527442619981</v>
      </c>
      <c r="AG96" s="90"/>
      <c r="AI96" s="66">
        <f>STDEV(AI88:AI94)/AI95*100</f>
        <v>1.108241946178963</v>
      </c>
      <c r="AJ96" s="88"/>
      <c r="AL96" s="65">
        <f>STDEV(AL88:AL94)/AL95*100</f>
        <v>7.2121216032115747</v>
      </c>
      <c r="AM96" s="90"/>
      <c r="AO96" s="66">
        <f>STDEV(AO88:AO94)/AO95*100</f>
        <v>12.868109874049777</v>
      </c>
      <c r="AP96" s="90"/>
      <c r="AR96" s="66" t="s">
        <v>302</v>
      </c>
      <c r="AS96" s="88"/>
      <c r="AU96" s="66" t="s">
        <v>302</v>
      </c>
      <c r="AV96" s="90"/>
      <c r="AX96" s="66" t="s">
        <v>302</v>
      </c>
      <c r="AY96" s="75"/>
      <c r="AZ96" s="90"/>
      <c r="BB96" s="66" t="s">
        <v>302</v>
      </c>
      <c r="BC96" s="90"/>
      <c r="BE96" s="62"/>
      <c r="BF96" s="62"/>
      <c r="BH96" s="66">
        <f>STDEV(BH88:BH94)/BH95*100</f>
        <v>41.546642786425295</v>
      </c>
      <c r="BI96" s="90"/>
      <c r="BK96" s="66" t="s">
        <v>302</v>
      </c>
      <c r="BL96" s="90"/>
      <c r="BN96" s="62"/>
      <c r="BO96" s="62"/>
      <c r="BQ96" s="66" t="s">
        <v>302</v>
      </c>
      <c r="BR96" s="90"/>
      <c r="BT96" s="66" t="s">
        <v>302</v>
      </c>
      <c r="BU96" s="90"/>
      <c r="BW96" s="66" t="s">
        <v>302</v>
      </c>
      <c r="BX96" s="90"/>
      <c r="BZ96" s="62"/>
      <c r="CA96" s="62"/>
      <c r="CC96" s="66">
        <f>STDEV(CC88:CC94)/CC95*100</f>
        <v>135.3361008241599</v>
      </c>
      <c r="CD96" s="90"/>
      <c r="CF96" s="66">
        <f>STDEV(CF88:CF94)/CF95*100</f>
        <v>118.02637111723328</v>
      </c>
      <c r="CG96" s="90"/>
      <c r="CK96" s="176"/>
    </row>
    <row r="97" spans="1:99">
      <c r="C97" s="90"/>
      <c r="F97" s="90"/>
      <c r="I97" s="66"/>
      <c r="K97" s="62"/>
      <c r="L97" s="62"/>
      <c r="O97" s="88"/>
      <c r="Q97" s="62"/>
      <c r="R97" s="62"/>
      <c r="X97" s="90"/>
      <c r="AA97" s="88"/>
      <c r="AD97" s="88"/>
      <c r="AG97" s="90"/>
      <c r="AJ97" s="88"/>
      <c r="AL97" s="65"/>
      <c r="AM97" s="90"/>
      <c r="AP97" s="90"/>
      <c r="AS97" s="88"/>
      <c r="AV97" s="90"/>
      <c r="AZ97" s="90"/>
      <c r="BC97" s="90"/>
      <c r="BE97" s="62"/>
      <c r="BF97" s="62"/>
      <c r="BI97" s="90"/>
      <c r="BL97" s="90"/>
      <c r="BN97" s="62"/>
      <c r="BO97" s="62"/>
      <c r="BR97" s="90"/>
      <c r="BU97" s="90"/>
      <c r="BX97" s="90"/>
      <c r="BZ97" s="62"/>
      <c r="CA97" s="62"/>
      <c r="CD97" s="90"/>
      <c r="CG97" s="90"/>
    </row>
    <row r="98" spans="1:99">
      <c r="A98" s="64" t="s">
        <v>380</v>
      </c>
      <c r="B98" s="66">
        <v>91524.6</v>
      </c>
      <c r="C98" s="90">
        <v>0.33660000000000001</v>
      </c>
      <c r="E98" s="66">
        <v>315.79200000000003</v>
      </c>
      <c r="F98" s="90">
        <v>0.10403999999999999</v>
      </c>
      <c r="H98" s="66">
        <v>299.88000000000005</v>
      </c>
      <c r="I98" s="66">
        <v>235.62</v>
      </c>
      <c r="K98" s="62"/>
      <c r="L98" s="62"/>
      <c r="N98" s="66">
        <v>135.95579999999998</v>
      </c>
      <c r="O98" s="88">
        <v>8.2620000000000005</v>
      </c>
      <c r="Q98" s="62"/>
      <c r="R98" s="62"/>
      <c r="T98" s="66">
        <v>389538</v>
      </c>
      <c r="U98" s="61">
        <v>10.709999999999999</v>
      </c>
      <c r="W98" s="66">
        <v>2056.6259999999997</v>
      </c>
      <c r="X98" s="90">
        <v>5.8140000000000004E-2</v>
      </c>
      <c r="Z98" s="66">
        <v>46389.599999999999</v>
      </c>
      <c r="AA98" s="88">
        <v>0.48960000000000004</v>
      </c>
      <c r="AC98" s="66">
        <v>3174.75</v>
      </c>
      <c r="AD98" s="88">
        <v>0.39779999999999999</v>
      </c>
      <c r="AF98" s="66">
        <v>250.24680000000004</v>
      </c>
      <c r="AG98" s="90">
        <v>1.1934E-2</v>
      </c>
      <c r="AI98" s="66">
        <v>2829.8880000000004</v>
      </c>
      <c r="AJ98" s="88">
        <v>0.36720000000000003</v>
      </c>
      <c r="AL98" s="65">
        <v>4.6359000000000004</v>
      </c>
      <c r="AM98" s="90">
        <v>1.0404000000000002E-2</v>
      </c>
      <c r="AO98" s="66">
        <v>165.852</v>
      </c>
      <c r="AP98" s="90">
        <v>0.11016000000000001</v>
      </c>
      <c r="AR98" s="61" t="s">
        <v>465</v>
      </c>
      <c r="AS98" s="88">
        <v>0.73440000000000005</v>
      </c>
      <c r="AU98" s="61" t="s">
        <v>465</v>
      </c>
      <c r="AV98" s="90">
        <v>0</v>
      </c>
      <c r="AX98" s="61" t="s">
        <v>465</v>
      </c>
      <c r="AY98" s="61" t="s">
        <v>302</v>
      </c>
      <c r="AZ98" s="90">
        <v>7.3440000000000007E-3</v>
      </c>
      <c r="BB98" s="61" t="s">
        <v>465</v>
      </c>
      <c r="BC98" s="90">
        <v>1.2546E-2</v>
      </c>
      <c r="BE98" s="62"/>
      <c r="BF98" s="62"/>
      <c r="BH98" s="61">
        <v>2.7846000000000003E-2</v>
      </c>
      <c r="BI98" s="90">
        <v>9.7920000000000021E-3</v>
      </c>
      <c r="BK98" s="61" t="s">
        <v>465</v>
      </c>
      <c r="BL98" s="90">
        <v>4.5900000000000003E-2</v>
      </c>
      <c r="BN98" s="62"/>
      <c r="BO98" s="62"/>
      <c r="BQ98" s="61" t="s">
        <v>465</v>
      </c>
      <c r="BR98" s="90">
        <v>2.7846000000000004E-3</v>
      </c>
      <c r="BT98" s="61" t="s">
        <v>465</v>
      </c>
      <c r="BU98" s="90">
        <v>2.8152000000000003E-3</v>
      </c>
      <c r="BW98" s="61" t="s">
        <v>465</v>
      </c>
      <c r="BX98" s="90">
        <v>2.7234000000000001E-2</v>
      </c>
      <c r="BZ98" s="62"/>
      <c r="CA98" s="62"/>
      <c r="CC98" s="61" t="s">
        <v>465</v>
      </c>
      <c r="CD98" s="90">
        <v>1.8971999999999999E-2</v>
      </c>
      <c r="CF98" s="61" t="s">
        <v>465</v>
      </c>
      <c r="CG98" s="90">
        <v>3.6720000000000004E-3</v>
      </c>
      <c r="CK98" s="176"/>
    </row>
    <row r="99" spans="1:99">
      <c r="A99" s="64" t="s">
        <v>520</v>
      </c>
      <c r="B99" s="66">
        <v>91922.400000000009</v>
      </c>
      <c r="C99" s="90">
        <v>2.0502000000000002</v>
      </c>
      <c r="E99" s="66">
        <v>267.13800000000003</v>
      </c>
      <c r="F99" s="90">
        <v>0.11628000000000001</v>
      </c>
      <c r="H99" s="66">
        <v>361.69200000000001</v>
      </c>
      <c r="I99" s="66">
        <v>104.04</v>
      </c>
      <c r="K99" s="62"/>
      <c r="L99" s="62"/>
      <c r="N99" s="66">
        <v>129.68280000000001</v>
      </c>
      <c r="O99" s="88">
        <v>8.2620000000000005</v>
      </c>
      <c r="Q99" s="62"/>
      <c r="R99" s="62"/>
      <c r="T99" s="66">
        <v>391618.80000000005</v>
      </c>
      <c r="U99" s="61">
        <v>12.240000000000002</v>
      </c>
      <c r="W99" s="66">
        <v>2101.9140000000002</v>
      </c>
      <c r="X99" s="90">
        <v>2.8152000000000003E-2</v>
      </c>
      <c r="Z99" s="66">
        <v>47433.06</v>
      </c>
      <c r="AA99" s="88">
        <v>1.0710000000000002</v>
      </c>
      <c r="AC99" s="66">
        <v>3482.5860000000002</v>
      </c>
      <c r="AD99" s="88">
        <v>0.33660000000000001</v>
      </c>
      <c r="AF99" s="66">
        <v>258.9984</v>
      </c>
      <c r="AG99" s="90">
        <v>5.5080000000000007E-3</v>
      </c>
      <c r="AI99" s="66">
        <v>3468.5099999999998</v>
      </c>
      <c r="AJ99" s="88">
        <v>0.36720000000000003</v>
      </c>
      <c r="AL99" s="65">
        <v>5.5906200000000004</v>
      </c>
      <c r="AM99" s="90">
        <v>1.2546E-2</v>
      </c>
      <c r="AO99" s="66">
        <v>189.72000000000003</v>
      </c>
      <c r="AP99" s="90">
        <v>9.486E-2</v>
      </c>
      <c r="AR99" s="61" t="s">
        <v>465</v>
      </c>
      <c r="AS99" s="88">
        <v>1.1322000000000001</v>
      </c>
      <c r="AU99" s="61" t="s">
        <v>465</v>
      </c>
      <c r="AV99" s="90">
        <v>0</v>
      </c>
      <c r="AX99" s="61" t="s">
        <v>465</v>
      </c>
      <c r="AY99" s="61" t="s">
        <v>302</v>
      </c>
      <c r="AZ99" s="90">
        <v>7.3440000000000007E-3</v>
      </c>
      <c r="BB99" s="61" t="s">
        <v>465</v>
      </c>
      <c r="BC99" s="90">
        <v>1.2546E-2</v>
      </c>
      <c r="BE99" s="62"/>
      <c r="BF99" s="62"/>
      <c r="BH99" s="61">
        <v>4.1922000000000001E-2</v>
      </c>
      <c r="BI99" s="90">
        <v>9.7920000000000021E-3</v>
      </c>
      <c r="BK99" s="61" t="s">
        <v>465</v>
      </c>
      <c r="BL99" s="90">
        <v>2.1420000000000002E-2</v>
      </c>
      <c r="BN99" s="62"/>
      <c r="BO99" s="62"/>
      <c r="BQ99" s="61" t="s">
        <v>465</v>
      </c>
      <c r="BR99" s="90">
        <v>2.7846000000000004E-3</v>
      </c>
      <c r="BT99" s="61">
        <v>7.9559999999999995E-3</v>
      </c>
      <c r="BU99" s="90">
        <v>2.8152000000000003E-3</v>
      </c>
      <c r="BW99" s="61">
        <v>3.0906000000000002E-3</v>
      </c>
      <c r="BX99" s="90">
        <v>2.7234000000000001E-2</v>
      </c>
      <c r="BZ99" s="62"/>
      <c r="CA99" s="62"/>
      <c r="CC99" s="61">
        <v>8.5679999999999992E-3</v>
      </c>
      <c r="CD99" s="90">
        <v>4.896000000000001E-3</v>
      </c>
      <c r="CF99" s="61">
        <v>7.9559999999999995E-3</v>
      </c>
      <c r="CG99" s="90">
        <v>7.9559999999999995E-3</v>
      </c>
      <c r="CK99" s="176"/>
    </row>
    <row r="100" spans="1:99">
      <c r="A100" s="64" t="s">
        <v>519</v>
      </c>
      <c r="B100" s="66">
        <v>91738.8</v>
      </c>
      <c r="C100" s="90">
        <v>0.88740000000000008</v>
      </c>
      <c r="E100" s="66">
        <v>345.47399999999999</v>
      </c>
      <c r="F100" s="90">
        <v>6.7320000000000005E-2</v>
      </c>
      <c r="H100" s="66">
        <v>1159.74</v>
      </c>
      <c r="I100" s="66">
        <v>73.44</v>
      </c>
      <c r="K100" s="62"/>
      <c r="L100" s="62"/>
      <c r="N100" s="66">
        <v>141.37200000000001</v>
      </c>
      <c r="O100" s="88">
        <v>3.9780000000000002</v>
      </c>
      <c r="Q100" s="62"/>
      <c r="R100" s="62"/>
      <c r="T100" s="66">
        <v>386814.60000000003</v>
      </c>
      <c r="U100" s="61">
        <v>3.3660000000000001</v>
      </c>
      <c r="W100" s="66">
        <v>2054.1779999999999</v>
      </c>
      <c r="X100" s="90">
        <v>3.6719999999999996E-2</v>
      </c>
      <c r="Z100" s="66">
        <v>46114.200000000004</v>
      </c>
      <c r="AA100" s="88">
        <v>0.70379999999999998</v>
      </c>
      <c r="AC100" s="66">
        <v>2710.5480000000002</v>
      </c>
      <c r="AD100" s="88">
        <v>0.17442000000000002</v>
      </c>
      <c r="AF100" s="66">
        <v>291.03659999999996</v>
      </c>
      <c r="AG100" s="90">
        <v>9.7920000000000021E-3</v>
      </c>
      <c r="AI100" s="66">
        <v>2691.2700000000004</v>
      </c>
      <c r="AJ100" s="88">
        <v>0.22644000000000003</v>
      </c>
      <c r="AL100" s="65">
        <v>6.8758200000000009</v>
      </c>
      <c r="AM100" s="90">
        <v>7.3440000000000007E-3</v>
      </c>
      <c r="AO100" s="66">
        <v>169.7688</v>
      </c>
      <c r="AP100" s="90">
        <v>6.4259999999999998E-2</v>
      </c>
      <c r="AR100" s="61" t="s">
        <v>465</v>
      </c>
      <c r="AS100" s="88">
        <v>0.61199999999999999</v>
      </c>
      <c r="AU100" s="61" t="s">
        <v>465</v>
      </c>
      <c r="AV100" s="90">
        <v>9.1799999999999989E-3</v>
      </c>
      <c r="AX100" s="61" t="s">
        <v>465</v>
      </c>
      <c r="AY100" s="61" t="s">
        <v>302</v>
      </c>
      <c r="AZ100" s="90">
        <v>7.3440000000000007E-3</v>
      </c>
      <c r="BB100" s="61" t="s">
        <v>465</v>
      </c>
      <c r="BC100" s="90">
        <v>1.2546E-2</v>
      </c>
      <c r="BE100" s="62"/>
      <c r="BF100" s="62"/>
      <c r="BH100" s="61">
        <v>2.4480000000000002E-2</v>
      </c>
      <c r="BI100" s="90">
        <v>9.7920000000000021E-3</v>
      </c>
      <c r="BK100" s="61" t="s">
        <v>465</v>
      </c>
      <c r="BL100" s="90">
        <v>2.1420000000000002E-2</v>
      </c>
      <c r="BN100" s="62"/>
      <c r="BO100" s="62"/>
      <c r="BQ100" s="61" t="s">
        <v>465</v>
      </c>
      <c r="BR100" s="90">
        <v>2.7846000000000004E-3</v>
      </c>
      <c r="BT100" s="61">
        <v>1.9890000000000001E-4</v>
      </c>
      <c r="BU100" s="90">
        <v>2.8152000000000003E-3</v>
      </c>
      <c r="BW100" s="61">
        <v>9.4860000000000007E-4</v>
      </c>
      <c r="BX100" s="90">
        <v>2.7234000000000001E-2</v>
      </c>
      <c r="BZ100" s="62"/>
      <c r="CA100" s="62"/>
      <c r="CC100" s="61">
        <v>0.28702800000000001</v>
      </c>
      <c r="CD100" s="90">
        <v>4.5899999999999995E-3</v>
      </c>
      <c r="CF100" s="61">
        <v>2.5704E-3</v>
      </c>
      <c r="CG100" s="90">
        <v>1.2546E-3</v>
      </c>
      <c r="CK100" s="176"/>
    </row>
    <row r="101" spans="1:99" s="75" customFormat="1">
      <c r="A101" s="82" t="s">
        <v>518</v>
      </c>
      <c r="B101" s="78">
        <f>AVERAGE(B98:B100)</f>
        <v>91728.599999999991</v>
      </c>
      <c r="D101" s="77"/>
      <c r="E101" s="78">
        <f>AVERAGE(E98:E100)</f>
        <v>309.46800000000002</v>
      </c>
      <c r="G101" s="77"/>
      <c r="H101" s="78">
        <f>AVERAGE(H98:H100)</f>
        <v>607.10400000000004</v>
      </c>
      <c r="I101" s="78"/>
      <c r="J101" s="77"/>
      <c r="K101" s="77"/>
      <c r="L101" s="77"/>
      <c r="M101" s="77"/>
      <c r="N101" s="78">
        <f>AVERAGE(N98:N100)</f>
        <v>135.67019999999999</v>
      </c>
      <c r="O101" s="89"/>
      <c r="P101" s="77"/>
      <c r="Q101" s="77"/>
      <c r="R101" s="77"/>
      <c r="S101" s="77"/>
      <c r="T101" s="78">
        <f>AVERAGE(T98:T100)</f>
        <v>389323.80000000005</v>
      </c>
      <c r="V101" s="77"/>
      <c r="W101" s="78">
        <f>AVERAGE(W98:W100)</f>
        <v>2070.9059999999999</v>
      </c>
      <c r="Y101" s="77"/>
      <c r="Z101" s="78">
        <f>AVERAGE(Z98:Z100)</f>
        <v>46645.62</v>
      </c>
      <c r="AA101" s="89"/>
      <c r="AB101" s="77"/>
      <c r="AC101" s="78">
        <f>AVERAGE(AC98:AC100)</f>
        <v>3122.6280000000002</v>
      </c>
      <c r="AD101" s="89"/>
      <c r="AE101" s="77"/>
      <c r="AF101" s="78">
        <f>AVERAGE(AF98:AF100)</f>
        <v>266.76060000000001</v>
      </c>
      <c r="AG101" s="79"/>
      <c r="AH101" s="77"/>
      <c r="AI101" s="78">
        <f>AVERAGE(AI98:AI100)</f>
        <v>2996.5560000000005</v>
      </c>
      <c r="AJ101" s="89"/>
      <c r="AK101" s="77"/>
      <c r="AL101" s="76">
        <f>AVERAGE(AL98:AL100)</f>
        <v>5.7007800000000008</v>
      </c>
      <c r="AN101" s="77"/>
      <c r="AO101" s="78">
        <f>AVERAGE(AO98:AO100)</f>
        <v>175.11359999999999</v>
      </c>
      <c r="AQ101" s="77"/>
      <c r="AR101" s="78" t="s">
        <v>511</v>
      </c>
      <c r="AS101" s="89"/>
      <c r="AT101" s="77"/>
      <c r="AU101" s="78" t="s">
        <v>511</v>
      </c>
      <c r="AW101" s="77"/>
      <c r="AX101" s="78" t="s">
        <v>511</v>
      </c>
      <c r="AY101" s="61"/>
      <c r="BA101" s="77"/>
      <c r="BB101" s="78" t="s">
        <v>511</v>
      </c>
      <c r="BD101" s="77"/>
      <c r="BE101" s="77"/>
      <c r="BF101" s="77"/>
      <c r="BG101" s="77"/>
      <c r="BH101" s="75">
        <f>AVERAGE(BH98:BH100)</f>
        <v>3.1415999999999999E-2</v>
      </c>
      <c r="BJ101" s="77"/>
      <c r="BK101" s="78" t="s">
        <v>511</v>
      </c>
      <c r="BM101" s="77"/>
      <c r="BN101" s="77"/>
      <c r="BO101" s="77"/>
      <c r="BP101" s="77"/>
      <c r="BQ101" s="78" t="s">
        <v>511</v>
      </c>
      <c r="BS101" s="77"/>
      <c r="BT101" s="75">
        <f>AVERAGE(BT98:BT100)</f>
        <v>4.0774499999999998E-3</v>
      </c>
      <c r="BU101" s="75">
        <f>AVERAGE(BU4:BU100)</f>
        <v>4.3278152777777778E-3</v>
      </c>
      <c r="BV101" s="77"/>
      <c r="BW101" s="75">
        <f>AVERAGE(BW98:BW100)</f>
        <v>2.0196000000000003E-3</v>
      </c>
      <c r="BY101" s="77"/>
      <c r="BZ101" s="77"/>
      <c r="CA101" s="77"/>
      <c r="CB101" s="77"/>
      <c r="CC101" s="75">
        <f>AVERAGE(CC98:CC100)</f>
        <v>0.14779800000000001</v>
      </c>
      <c r="CE101" s="77"/>
      <c r="CF101" s="75">
        <f>AVERAGE(CF98:CF100)</f>
        <v>5.2632E-3</v>
      </c>
      <c r="CH101" s="77"/>
      <c r="CJ101" s="174"/>
      <c r="CK101" s="174"/>
    </row>
    <row r="102" spans="1:99">
      <c r="A102" s="74" t="s">
        <v>502</v>
      </c>
      <c r="B102" s="66">
        <f>STDEV(B98:B100)/B101*100</f>
        <v>0.21704905255135404</v>
      </c>
      <c r="E102" s="66">
        <f>STDEV(E98:E100)/E101*100</f>
        <v>12.779688027266506</v>
      </c>
      <c r="H102" s="66">
        <f>STDEV(H98:H100)/H101*100</f>
        <v>78.996955063718914</v>
      </c>
      <c r="I102" s="66"/>
      <c r="K102" s="62"/>
      <c r="L102" s="62"/>
      <c r="N102" s="66">
        <f>STDEV(N98:N100)/N101*100</f>
        <v>4.3118025673983471</v>
      </c>
      <c r="Q102" s="62"/>
      <c r="R102" s="62"/>
      <c r="T102" s="66">
        <f>STDEV(T98:T100)/T101*100</f>
        <v>0.61882990236342794</v>
      </c>
      <c r="W102" s="66">
        <f>STDEV(W98:W100)/W101*100</f>
        <v>1.298059708222767</v>
      </c>
      <c r="Z102" s="66">
        <f>STDEV(Z98:Z100)/Z101*100</f>
        <v>1.4914724063454727</v>
      </c>
      <c r="AA102" s="61"/>
      <c r="AC102" s="66">
        <f>STDEV(AC98:AC100)/AC101*100</f>
        <v>12.446221368401073</v>
      </c>
      <c r="AF102" s="66">
        <f>STDEV(AF98:AF100)/AF101*100</f>
        <v>8.0499849572423514</v>
      </c>
      <c r="AG102" s="63"/>
      <c r="AI102" s="66">
        <f>STDEV(AI98:AI100)/AI101*100</f>
        <v>13.834515622086959</v>
      </c>
      <c r="AJ102" s="88"/>
      <c r="AL102" s="65">
        <f>STDEV(AL98:AL100)/AL101*100</f>
        <v>19.716879697280429</v>
      </c>
      <c r="AO102" s="66">
        <f>STDEV(AO98:AO100)/AO101*100</f>
        <v>7.3096639399698402</v>
      </c>
      <c r="AR102" s="66" t="s">
        <v>302</v>
      </c>
      <c r="AS102" s="88"/>
      <c r="AU102" s="66" t="s">
        <v>302</v>
      </c>
      <c r="AX102" s="66" t="s">
        <v>302</v>
      </c>
      <c r="AY102" s="75"/>
      <c r="BB102" s="66" t="s">
        <v>302</v>
      </c>
      <c r="BE102" s="62"/>
      <c r="BF102" s="62"/>
      <c r="BH102" s="66">
        <f>STDEV(BH98:BH100)/BH101*100</f>
        <v>29.452544080978228</v>
      </c>
      <c r="BK102" s="66" t="s">
        <v>302</v>
      </c>
      <c r="BN102" s="62"/>
      <c r="BO102" s="62"/>
      <c r="BQ102" s="66" t="s">
        <v>302</v>
      </c>
      <c r="BT102" s="66">
        <f>STDEV(BT98:BT100)/BT101*100</f>
        <v>134.52275349402609</v>
      </c>
      <c r="BW102" s="66">
        <f>STDEV(BW98:BW100)/BW101*100</f>
        <v>74.996173762209565</v>
      </c>
      <c r="BZ102" s="62"/>
      <c r="CA102" s="62"/>
      <c r="CC102" s="66">
        <f>STDEV(CC98:CC100)/CC101*100</f>
        <v>133.22301674529155</v>
      </c>
      <c r="CF102" s="66">
        <f>STDEV(CF98:CF100)/CF101*100</f>
        <v>72.35511249350715</v>
      </c>
    </row>
    <row r="103" spans="1:99">
      <c r="K103" s="62"/>
      <c r="M103" s="61"/>
      <c r="P103" s="61"/>
      <c r="S103" s="61"/>
      <c r="V103" s="61"/>
      <c r="Y103" s="61"/>
      <c r="AA103" s="61"/>
      <c r="AB103" s="61"/>
      <c r="AE103" s="61"/>
      <c r="AF103" s="63"/>
      <c r="AH103" s="61"/>
      <c r="AK103" s="61"/>
      <c r="AN103" s="61"/>
      <c r="AQ103" s="61"/>
      <c r="AT103" s="61"/>
      <c r="AW103" s="61"/>
      <c r="AY103" s="62"/>
      <c r="BA103" s="61"/>
      <c r="BD103" s="61"/>
      <c r="BG103" s="61"/>
      <c r="BJ103" s="61"/>
      <c r="BM103" s="61"/>
      <c r="BP103" s="61"/>
      <c r="BS103" s="61"/>
      <c r="BV103" s="61"/>
      <c r="BY103" s="61"/>
      <c r="CB103" s="61"/>
      <c r="CE103" s="61"/>
      <c r="CH103" s="61"/>
    </row>
    <row r="104" spans="1:99">
      <c r="K104" s="62"/>
      <c r="M104" s="61"/>
      <c r="P104" s="61"/>
      <c r="S104" s="61"/>
      <c r="V104" s="61"/>
      <c r="Y104" s="61"/>
      <c r="AA104" s="61"/>
      <c r="AB104" s="61"/>
      <c r="AE104" s="61"/>
      <c r="AF104" s="63"/>
      <c r="AH104" s="61"/>
      <c r="AK104" s="61"/>
      <c r="AN104" s="61"/>
      <c r="AQ104" s="61"/>
      <c r="AT104" s="61"/>
      <c r="AW104" s="61"/>
      <c r="AY104" s="62"/>
      <c r="BA104" s="61"/>
      <c r="BD104" s="61"/>
      <c r="BG104" s="61"/>
      <c r="BJ104" s="61"/>
      <c r="BM104" s="61"/>
      <c r="BP104" s="61"/>
      <c r="BS104" s="61"/>
      <c r="BV104" s="61"/>
      <c r="BY104" s="61"/>
      <c r="CB104" s="61"/>
      <c r="CE104" s="61"/>
      <c r="CH104" s="61"/>
    </row>
    <row r="105" spans="1:99" s="55" customFormat="1">
      <c r="A105" s="53" t="s">
        <v>491</v>
      </c>
      <c r="B105" s="54" t="s">
        <v>492</v>
      </c>
      <c r="C105" s="53"/>
      <c r="D105" s="53"/>
      <c r="E105" s="54" t="s">
        <v>493</v>
      </c>
      <c r="F105" s="53"/>
      <c r="G105" s="53"/>
      <c r="H105" s="54" t="s">
        <v>494</v>
      </c>
      <c r="I105" s="53"/>
      <c r="J105" s="53"/>
      <c r="K105" s="54" t="s">
        <v>495</v>
      </c>
      <c r="L105" s="53"/>
      <c r="M105" s="53"/>
      <c r="N105" s="53" t="s">
        <v>496</v>
      </c>
      <c r="O105" s="53"/>
      <c r="P105" s="53"/>
      <c r="Q105" s="85" t="s">
        <v>470</v>
      </c>
      <c r="R105" s="53"/>
      <c r="S105" s="53"/>
      <c r="T105" s="53" t="s">
        <v>497</v>
      </c>
      <c r="U105" s="53"/>
      <c r="V105" s="53"/>
      <c r="W105" s="85" t="s">
        <v>472</v>
      </c>
      <c r="X105" s="53"/>
      <c r="Y105" s="53"/>
      <c r="Z105" s="53" t="s">
        <v>498</v>
      </c>
      <c r="AA105" s="53"/>
      <c r="AB105" s="53"/>
      <c r="AC105" s="53" t="s">
        <v>499</v>
      </c>
      <c r="AD105" s="53"/>
      <c r="AE105" s="53"/>
      <c r="AF105" s="85" t="s">
        <v>475</v>
      </c>
      <c r="AG105" s="53"/>
      <c r="AH105" s="53"/>
      <c r="AI105" s="85" t="s">
        <v>476</v>
      </c>
      <c r="AJ105" s="53"/>
      <c r="AK105" s="53"/>
      <c r="AL105" s="85" t="s">
        <v>477</v>
      </c>
      <c r="AM105" s="53"/>
      <c r="AN105" s="53"/>
      <c r="AO105" s="85" t="s">
        <v>478</v>
      </c>
      <c r="AP105" s="53"/>
      <c r="AQ105" s="53"/>
      <c r="AR105" s="53"/>
      <c r="AS105" s="53"/>
      <c r="AT105" s="53"/>
      <c r="AU105" s="87" t="s">
        <v>480</v>
      </c>
      <c r="AV105" s="53"/>
      <c r="AW105" s="53"/>
      <c r="AX105" s="85" t="s">
        <v>481</v>
      </c>
      <c r="AY105" s="84"/>
      <c r="AZ105" s="53"/>
      <c r="BA105" s="53"/>
      <c r="BB105" s="85" t="s">
        <v>482</v>
      </c>
      <c r="BC105" s="53"/>
      <c r="BD105" s="53"/>
      <c r="BE105" s="85" t="s">
        <v>483</v>
      </c>
      <c r="BF105" s="86"/>
      <c r="BG105" s="86"/>
      <c r="BH105" s="85" t="s">
        <v>484</v>
      </c>
      <c r="BI105" s="53"/>
      <c r="BJ105" s="53"/>
      <c r="BK105" s="53"/>
      <c r="BL105" s="53"/>
      <c r="BM105" s="53"/>
      <c r="BN105" s="85" t="s">
        <v>486</v>
      </c>
      <c r="BO105" s="53"/>
      <c r="BP105" s="53"/>
      <c r="BQ105" s="85" t="s">
        <v>487</v>
      </c>
      <c r="BR105" s="53"/>
      <c r="BS105" s="53"/>
      <c r="BT105" s="85" t="s">
        <v>488</v>
      </c>
      <c r="BU105" s="86"/>
      <c r="BV105" s="53"/>
      <c r="BW105" s="85" t="s">
        <v>489</v>
      </c>
      <c r="BY105" s="53"/>
      <c r="BZ105" s="85" t="s">
        <v>500</v>
      </c>
      <c r="CA105" s="53"/>
      <c r="CB105" s="53"/>
      <c r="CC105" s="85" t="s">
        <v>490</v>
      </c>
      <c r="CF105" s="61"/>
      <c r="CJ105" s="174"/>
      <c r="CK105" s="174"/>
    </row>
    <row r="106" spans="1:99" s="56" customFormat="1">
      <c r="A106" s="64" t="s">
        <v>517</v>
      </c>
      <c r="B106" s="57">
        <v>0.13247625125119264</v>
      </c>
      <c r="C106" s="57"/>
      <c r="D106" s="57"/>
      <c r="E106" s="57">
        <v>0.20786181479729732</v>
      </c>
      <c r="F106" s="57"/>
      <c r="G106" s="57"/>
      <c r="H106" s="57">
        <v>2.7016324432484516E-3</v>
      </c>
      <c r="I106" s="57"/>
      <c r="J106" s="57"/>
      <c r="K106" s="57">
        <v>1.9318076962548521E-4</v>
      </c>
      <c r="L106" s="57"/>
      <c r="M106" s="57"/>
      <c r="N106" s="57">
        <v>4.9841408800075564E-5</v>
      </c>
      <c r="O106" s="57"/>
      <c r="P106" s="57"/>
      <c r="Q106" s="58">
        <v>0.45113022178715495</v>
      </c>
      <c r="R106" s="58"/>
      <c r="S106" s="58"/>
      <c r="T106" s="57">
        <v>1.4768903459316181E-5</v>
      </c>
      <c r="U106" s="57"/>
      <c r="V106" s="57"/>
      <c r="W106" s="66">
        <v>1011.8808712982915</v>
      </c>
      <c r="X106" s="58"/>
      <c r="Y106" s="58"/>
      <c r="Z106" s="57">
        <v>0.49446635914136844</v>
      </c>
      <c r="AA106" s="57"/>
      <c r="AB106" s="57"/>
      <c r="AC106" s="57">
        <v>2.0030346879990279E-3</v>
      </c>
      <c r="AD106" s="57"/>
      <c r="AE106" s="57"/>
      <c r="AF106" s="66">
        <v>586.04767129359379</v>
      </c>
      <c r="AG106" s="63"/>
      <c r="AH106" s="62"/>
      <c r="AI106" s="66">
        <v>556.5344792140603</v>
      </c>
      <c r="AJ106" s="61"/>
      <c r="AK106" s="62"/>
      <c r="AL106" s="65">
        <v>0.81161278218717137</v>
      </c>
      <c r="AM106" s="61"/>
      <c r="AN106" s="62"/>
      <c r="AO106" s="66">
        <v>3202.181340629385</v>
      </c>
      <c r="AP106" s="61"/>
      <c r="AQ106" s="62"/>
      <c r="AR106" s="61"/>
      <c r="AS106" s="61"/>
      <c r="AT106" s="62"/>
      <c r="AU106" s="61" t="s">
        <v>465</v>
      </c>
      <c r="AV106" s="61"/>
      <c r="AW106" s="62"/>
      <c r="AX106" s="61">
        <v>1.0012494228807936E-4</v>
      </c>
      <c r="AY106" s="61"/>
      <c r="AZ106" s="61"/>
      <c r="BA106" s="62"/>
      <c r="BB106" s="83" t="s">
        <v>465</v>
      </c>
      <c r="BC106" s="61"/>
      <c r="BD106" s="62"/>
      <c r="BE106" s="67">
        <v>4.5747573368100083E-3</v>
      </c>
      <c r="BF106" s="62"/>
      <c r="BG106" s="62"/>
      <c r="BH106" s="61">
        <v>9.9080001981291053E-3</v>
      </c>
      <c r="BI106" s="61"/>
      <c r="BJ106" s="62"/>
      <c r="BK106" s="61"/>
      <c r="BL106" s="61"/>
      <c r="BM106" s="62"/>
      <c r="BN106" s="67">
        <v>0.99080001981291044</v>
      </c>
      <c r="BO106" s="62"/>
      <c r="BP106" s="62"/>
      <c r="BQ106" s="61" t="s">
        <v>465</v>
      </c>
      <c r="BR106" s="61"/>
      <c r="BS106" s="62"/>
      <c r="BT106" s="61">
        <v>5.6069967681324434E-4</v>
      </c>
      <c r="BU106" s="61"/>
      <c r="BV106" s="62"/>
      <c r="BW106" s="61">
        <v>8.4104951521986659E-2</v>
      </c>
      <c r="BX106" s="61"/>
      <c r="BY106" s="62"/>
      <c r="BZ106" s="83" t="s">
        <v>465</v>
      </c>
      <c r="CA106" s="62"/>
      <c r="CB106" s="62"/>
      <c r="CC106" s="61">
        <v>0.28248340990410642</v>
      </c>
      <c r="CD106" s="61"/>
      <c r="CE106" s="62"/>
      <c r="CF106" s="61"/>
      <c r="CG106" s="61"/>
      <c r="CH106" s="62"/>
      <c r="CI106" s="61"/>
      <c r="CJ106" s="174"/>
      <c r="CK106" s="174"/>
      <c r="CL106" s="66"/>
      <c r="CM106" s="66"/>
      <c r="CN106" s="63"/>
      <c r="CO106" s="62"/>
      <c r="CP106" s="66"/>
      <c r="CQ106" s="66"/>
      <c r="CR106" s="61"/>
      <c r="CS106" s="62"/>
      <c r="CT106" s="65"/>
      <c r="CU106" s="61"/>
    </row>
    <row r="107" spans="1:99" s="56" customFormat="1">
      <c r="A107" s="64" t="s">
        <v>516</v>
      </c>
      <c r="B107" s="57">
        <v>0.13577393309422195</v>
      </c>
      <c r="C107" s="57"/>
      <c r="D107" s="57"/>
      <c r="E107" s="57">
        <v>0.22055056443712057</v>
      </c>
      <c r="F107" s="57"/>
      <c r="G107" s="57"/>
      <c r="H107" s="57">
        <v>7.9981844538937388E-3</v>
      </c>
      <c r="I107" s="57"/>
      <c r="J107" s="57"/>
      <c r="K107" s="57">
        <v>2.2525489853598431E-5</v>
      </c>
      <c r="L107" s="57"/>
      <c r="M107" s="57"/>
      <c r="N107" s="57">
        <v>8.5971393406334941E-5</v>
      </c>
      <c r="O107" s="57"/>
      <c r="P107" s="57"/>
      <c r="Q107" s="58">
        <v>0.61964454940238622</v>
      </c>
      <c r="R107" s="58"/>
      <c r="S107" s="58"/>
      <c r="T107" s="57">
        <v>1.3838311127480415E-5</v>
      </c>
      <c r="U107" s="57"/>
      <c r="V107" s="57"/>
      <c r="W107" s="66">
        <v>908.4706038345729</v>
      </c>
      <c r="X107" s="58"/>
      <c r="Y107" s="58"/>
      <c r="Z107" s="57">
        <v>0.47077061621407862</v>
      </c>
      <c r="AA107" s="57"/>
      <c r="AB107" s="57"/>
      <c r="AC107" s="57">
        <v>2.0098023722009061E-3</v>
      </c>
      <c r="AD107" s="57"/>
      <c r="AE107" s="57"/>
      <c r="AF107" s="66">
        <v>515.17555099074423</v>
      </c>
      <c r="AG107" s="63"/>
      <c r="AH107" s="62"/>
      <c r="AI107" s="66">
        <v>281.65661336472101</v>
      </c>
      <c r="AJ107" s="61"/>
      <c r="AK107" s="62"/>
      <c r="AL107" s="65">
        <v>0.73742822408217867</v>
      </c>
      <c r="AM107" s="61"/>
      <c r="AN107" s="62"/>
      <c r="AO107" s="66">
        <v>2268.6159949194803</v>
      </c>
      <c r="AP107" s="61"/>
      <c r="AQ107" s="62"/>
      <c r="AR107" s="61"/>
      <c r="AS107" s="61"/>
      <c r="AT107" s="62"/>
      <c r="AU107" s="61" t="s">
        <v>465</v>
      </c>
      <c r="AV107" s="61"/>
      <c r="AW107" s="62"/>
      <c r="AX107" s="61" t="s">
        <v>465</v>
      </c>
      <c r="AY107" s="61"/>
      <c r="AZ107" s="61"/>
      <c r="BA107" s="62"/>
      <c r="BB107" s="83" t="s">
        <v>465</v>
      </c>
      <c r="BC107" s="61"/>
      <c r="BD107" s="62"/>
      <c r="BE107" s="67">
        <v>0</v>
      </c>
      <c r="BF107" s="62"/>
      <c r="BG107" s="62"/>
      <c r="BH107" s="61">
        <v>3.9431925871060945E-2</v>
      </c>
      <c r="BI107" s="61"/>
      <c r="BJ107" s="62"/>
      <c r="BK107" s="61"/>
      <c r="BL107" s="61"/>
      <c r="BM107" s="62"/>
      <c r="BN107" s="61" t="s">
        <v>465</v>
      </c>
      <c r="BO107" s="62"/>
      <c r="BP107" s="62"/>
      <c r="BQ107" s="61" t="s">
        <v>465</v>
      </c>
      <c r="BR107" s="61"/>
      <c r="BS107" s="62"/>
      <c r="BT107" s="61">
        <v>2.7774316300038394E-3</v>
      </c>
      <c r="BU107" s="61"/>
      <c r="BV107" s="62"/>
      <c r="BW107" s="61" t="s">
        <v>465</v>
      </c>
      <c r="BX107" s="61"/>
      <c r="BY107" s="62"/>
      <c r="BZ107" s="67">
        <v>7.7150878611217761E-3</v>
      </c>
      <c r="CA107" s="62"/>
      <c r="CB107" s="62"/>
      <c r="CC107" s="61">
        <v>8.3472778142635512E-2</v>
      </c>
      <c r="CD107" s="61"/>
      <c r="CE107" s="62"/>
      <c r="CF107" s="61"/>
      <c r="CG107" s="61"/>
      <c r="CH107" s="62"/>
      <c r="CI107" s="61"/>
      <c r="CJ107" s="174"/>
      <c r="CK107" s="174"/>
      <c r="CL107" s="66"/>
      <c r="CM107" s="66"/>
      <c r="CN107" s="63"/>
      <c r="CO107" s="62"/>
      <c r="CP107" s="66"/>
      <c r="CQ107" s="66"/>
      <c r="CR107" s="61"/>
      <c r="CS107" s="62"/>
      <c r="CT107" s="65"/>
      <c r="CU107" s="61"/>
    </row>
    <row r="108" spans="1:99" s="75" customFormat="1">
      <c r="A108" s="82" t="s">
        <v>515</v>
      </c>
      <c r="B108" s="80">
        <f>AVERAGE(B106:B107)</f>
        <v>0.13412509217270729</v>
      </c>
      <c r="C108" s="80"/>
      <c r="D108" s="80"/>
      <c r="E108" s="80">
        <f>AVERAGE(E106:E107)</f>
        <v>0.21420618961720894</v>
      </c>
      <c r="F108" s="80"/>
      <c r="G108" s="80"/>
      <c r="H108" s="80">
        <f>AVERAGE(H106:H107)</f>
        <v>5.3499084485710956E-3</v>
      </c>
      <c r="I108" s="80"/>
      <c r="J108" s="80"/>
      <c r="K108" s="80">
        <f>AVERAGE(K106:K107)</f>
        <v>1.0785312973954182E-4</v>
      </c>
      <c r="L108" s="77"/>
      <c r="M108" s="77"/>
      <c r="N108" s="81">
        <f>AVERAGE(N106:N107)</f>
        <v>6.7906401103205253E-5</v>
      </c>
      <c r="P108" s="77"/>
      <c r="Q108" s="77"/>
      <c r="R108" s="77"/>
      <c r="S108" s="77"/>
      <c r="T108" s="81">
        <f>AVERAGE(T106:T107)</f>
        <v>1.4303607293398297E-5</v>
      </c>
      <c r="V108" s="77"/>
      <c r="W108" s="78">
        <f>AVERAGE(W106:W107)</f>
        <v>960.17573756643219</v>
      </c>
      <c r="Y108" s="77"/>
      <c r="Z108" s="80">
        <f>AVERAGE(Z106:Z107)</f>
        <v>0.48261848767772353</v>
      </c>
      <c r="AA108" s="80"/>
      <c r="AB108" s="80"/>
      <c r="AC108" s="80">
        <f>AVERAGE(AC106:AC107)</f>
        <v>2.0064185300999668E-3</v>
      </c>
      <c r="AE108" s="77"/>
      <c r="AF108" s="78">
        <f>AVERAGE(AF106:AF107)</f>
        <v>550.61161114216907</v>
      </c>
      <c r="AG108" s="79"/>
      <c r="AH108" s="77"/>
      <c r="AI108" s="78">
        <f>AVERAGE(AI106:AI107)</f>
        <v>419.09554628939065</v>
      </c>
      <c r="AK108" s="77"/>
      <c r="AL108" s="76">
        <f>AVERAGE(AL106:AL107)</f>
        <v>0.77452050313467502</v>
      </c>
      <c r="AN108" s="77"/>
      <c r="AO108" s="78">
        <f>AVERAGE(AO106:AO107)</f>
        <v>2735.3986677744324</v>
      </c>
      <c r="AQ108" s="77"/>
      <c r="AT108" s="77"/>
      <c r="AU108" s="75" t="s">
        <v>511</v>
      </c>
      <c r="AW108" s="77"/>
      <c r="AX108" s="75">
        <f>AVERAGE(AX106:AX107)</f>
        <v>1.0012494228807936E-4</v>
      </c>
      <c r="BA108" s="77"/>
      <c r="BB108" s="75" t="s">
        <v>511</v>
      </c>
      <c r="BD108" s="77"/>
      <c r="BE108" s="75">
        <f>AVERAGE(BE106:BE107)</f>
        <v>2.2873786684050042E-3</v>
      </c>
      <c r="BF108" s="77"/>
      <c r="BG108" s="77"/>
      <c r="BH108" s="75">
        <f>AVERAGE(BH106:BH107)</f>
        <v>2.4669963034595024E-2</v>
      </c>
      <c r="BJ108" s="77"/>
      <c r="BM108" s="77"/>
      <c r="BN108" s="75">
        <f>AVERAGE(BN106:BN107)</f>
        <v>0.99080001981291044</v>
      </c>
      <c r="BO108" s="77"/>
      <c r="BP108" s="77"/>
      <c r="BQ108" s="75" t="s">
        <v>511</v>
      </c>
      <c r="BS108" s="77"/>
      <c r="BT108" s="75">
        <f>AVERAGE(BT106:BT107)</f>
        <v>1.6690656534085419E-3</v>
      </c>
      <c r="BV108" s="77"/>
      <c r="BW108" s="75">
        <f>AVERAGE(BW106:BW107)</f>
        <v>8.4104951521986659E-2</v>
      </c>
      <c r="BY108" s="77"/>
      <c r="BZ108" s="75">
        <f>AVERAGE(BZ106:BZ107)</f>
        <v>7.7150878611217761E-3</v>
      </c>
      <c r="CA108" s="77"/>
      <c r="CB108" s="77"/>
      <c r="CC108" s="75">
        <f>AVERAGE(CC106:CC107)</f>
        <v>0.18297809402337095</v>
      </c>
      <c r="CE108" s="77"/>
      <c r="CH108" s="77"/>
      <c r="CJ108" s="174"/>
      <c r="CK108" s="174"/>
      <c r="CL108" s="78"/>
      <c r="CM108" s="78"/>
      <c r="CN108" s="79"/>
      <c r="CO108" s="77"/>
      <c r="CP108" s="78"/>
      <c r="CQ108" s="78"/>
      <c r="CS108" s="77"/>
      <c r="CT108" s="76"/>
    </row>
    <row r="109" spans="1:99">
      <c r="A109" s="74" t="s">
        <v>502</v>
      </c>
      <c r="B109" s="66">
        <f>STDEV(B106:B107)/B108*100</f>
        <v>1.7385361349084467</v>
      </c>
      <c r="E109" s="66">
        <f>STDEV(E106:E107)/E108*100</f>
        <v>4.1886282236433399</v>
      </c>
      <c r="H109" s="66">
        <f>STDEV(H106:H107)/H108*100</f>
        <v>70.00545672206475</v>
      </c>
      <c r="I109" s="66"/>
      <c r="K109" s="66">
        <f>STDEV(K106:K107)/K108*100</f>
        <v>111.88502907926947</v>
      </c>
      <c r="L109" s="62"/>
      <c r="N109" s="66">
        <f>STDEV(N106:N107)/N108*100</f>
        <v>37.622016045915444</v>
      </c>
      <c r="Q109" s="62"/>
      <c r="R109" s="62"/>
      <c r="T109" s="66">
        <f>STDEV(T106:T107)/T108*100</f>
        <v>4.6004349452811049</v>
      </c>
      <c r="W109" s="66">
        <f>STDEV(W106:W107)/W108*100</f>
        <v>7.6154914675555281</v>
      </c>
      <c r="Z109" s="66">
        <f>STDEV(Z106:Z107)/Z108*100</f>
        <v>3.4717734477524846</v>
      </c>
      <c r="AA109" s="61"/>
      <c r="AC109" s="66">
        <f>STDEV(AC106:AC107)/AC108*100</f>
        <v>0.23850833314616435</v>
      </c>
      <c r="AF109" s="66">
        <f>STDEV(AF106:AF107)/AF108*100</f>
        <v>9.1015437831502872</v>
      </c>
      <c r="AG109" s="63"/>
      <c r="AI109" s="66">
        <f>STDEV(AI106:AI107)/AI108*100</f>
        <v>46.377969095844428</v>
      </c>
      <c r="AL109" s="65">
        <f>STDEV(AL106:AL107)/AL108*100</f>
        <v>6.7727586142734522</v>
      </c>
      <c r="AO109" s="66">
        <f>STDEV(AO106:AO107)/AO108*100</f>
        <v>24.132876659230529</v>
      </c>
      <c r="AX109" s="61" t="s">
        <v>302</v>
      </c>
      <c r="BB109" s="61" t="s">
        <v>302</v>
      </c>
      <c r="BE109" s="66">
        <f>STDEV(BE106:BE107)/BE108*100</f>
        <v>141.42135623730948</v>
      </c>
      <c r="BF109" s="62"/>
      <c r="BH109" s="66">
        <f>STDEV(BH106:BH107)/BH108*100</f>
        <v>84.62342655845174</v>
      </c>
      <c r="BN109" s="66" t="s">
        <v>302</v>
      </c>
      <c r="BO109" s="62"/>
      <c r="BQ109" s="61" t="s">
        <v>302</v>
      </c>
      <c r="BT109" s="66">
        <f>STDEV(BT106:BT107)/BT108*100</f>
        <v>93.912794441184104</v>
      </c>
      <c r="BW109" s="66" t="s">
        <v>302</v>
      </c>
      <c r="BZ109" s="66" t="s">
        <v>302</v>
      </c>
      <c r="CA109" s="62"/>
      <c r="CC109" s="66">
        <f>STDEV(CC106:CC107)/CC108*100</f>
        <v>76.906346630095129</v>
      </c>
      <c r="CL109" s="66"/>
      <c r="CM109" s="66"/>
      <c r="CN109" s="63"/>
      <c r="CO109" s="62"/>
      <c r="CP109" s="66"/>
      <c r="CQ109" s="66"/>
      <c r="CS109" s="62"/>
      <c r="CT109" s="65"/>
    </row>
    <row r="110" spans="1:99" s="56" customForma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8"/>
      <c r="R110" s="58"/>
      <c r="S110" s="58"/>
      <c r="T110" s="57"/>
      <c r="U110" s="57"/>
      <c r="V110" s="57"/>
      <c r="W110" s="66"/>
      <c r="X110" s="58"/>
      <c r="Y110" s="58"/>
      <c r="Z110" s="57"/>
      <c r="AA110" s="57"/>
      <c r="AB110" s="57"/>
      <c r="AC110" s="57"/>
      <c r="AD110" s="57"/>
      <c r="AE110" s="57"/>
      <c r="AF110" s="66"/>
      <c r="AG110" s="63"/>
      <c r="AH110" s="62"/>
      <c r="AI110" s="66"/>
      <c r="AJ110" s="61"/>
      <c r="AK110" s="62"/>
      <c r="AL110" s="65"/>
      <c r="AM110" s="61"/>
      <c r="AN110" s="62"/>
      <c r="AO110" s="66"/>
      <c r="AP110" s="61"/>
      <c r="AQ110" s="62"/>
      <c r="AR110" s="61"/>
      <c r="AS110" s="61"/>
      <c r="AT110" s="62"/>
      <c r="AU110" s="61"/>
      <c r="AV110" s="61"/>
      <c r="AW110" s="62"/>
      <c r="AX110" s="61"/>
      <c r="AY110" s="61"/>
      <c r="AZ110" s="61"/>
      <c r="BA110" s="62"/>
      <c r="BB110" s="61"/>
      <c r="BC110" s="61"/>
      <c r="BD110" s="62"/>
      <c r="BE110" s="67"/>
      <c r="BF110" s="62"/>
      <c r="BG110" s="62"/>
      <c r="BH110" s="61"/>
      <c r="BI110" s="61"/>
      <c r="BJ110" s="62"/>
      <c r="BK110" s="61"/>
      <c r="BL110" s="61"/>
      <c r="BM110" s="62"/>
      <c r="BN110" s="67"/>
      <c r="BO110" s="62"/>
      <c r="BP110" s="62"/>
      <c r="BQ110" s="61"/>
      <c r="BR110" s="61"/>
      <c r="BS110" s="62"/>
      <c r="BT110" s="61"/>
      <c r="BU110" s="61"/>
      <c r="BV110" s="62"/>
      <c r="BW110" s="61"/>
      <c r="BX110" s="61"/>
      <c r="BY110" s="62"/>
      <c r="BZ110" s="67"/>
      <c r="CA110" s="62"/>
      <c r="CB110" s="62"/>
      <c r="CC110" s="61"/>
      <c r="CD110" s="61"/>
      <c r="CE110" s="62"/>
      <c r="CF110" s="61"/>
      <c r="CG110" s="61"/>
      <c r="CH110" s="62"/>
      <c r="CI110" s="61"/>
      <c r="CJ110" s="174"/>
      <c r="CK110" s="174"/>
      <c r="CL110" s="66"/>
      <c r="CM110" s="66"/>
      <c r="CN110" s="63"/>
      <c r="CO110" s="62"/>
      <c r="CP110" s="66"/>
      <c r="CQ110" s="66"/>
      <c r="CR110" s="61"/>
      <c r="CS110" s="62"/>
      <c r="CT110" s="65"/>
      <c r="CU110" s="61"/>
    </row>
    <row r="111" spans="1:99" s="56" customFormat="1">
      <c r="A111" s="64" t="s">
        <v>514</v>
      </c>
      <c r="B111" s="57">
        <v>6.7455735868643438E-2</v>
      </c>
      <c r="C111" s="57"/>
      <c r="D111" s="57"/>
      <c r="E111" s="57">
        <v>5.3055873357846913E-3</v>
      </c>
      <c r="F111" s="57"/>
      <c r="G111" s="57"/>
      <c r="H111" s="57">
        <v>2.1281578431897492E-3</v>
      </c>
      <c r="I111" s="57"/>
      <c r="J111" s="57"/>
      <c r="K111" s="57">
        <v>3.2870618254976418E-5</v>
      </c>
      <c r="L111" s="57"/>
      <c r="M111" s="57"/>
      <c r="N111" s="57">
        <v>1.4416362430764147E-5</v>
      </c>
      <c r="O111" s="57"/>
      <c r="P111" s="57"/>
      <c r="Q111" s="58">
        <v>4.2006436896211774</v>
      </c>
      <c r="R111" s="58"/>
      <c r="S111" s="58"/>
      <c r="T111" s="57">
        <v>2.4410791915680175E-2</v>
      </c>
      <c r="U111" s="57"/>
      <c r="V111" s="57"/>
      <c r="W111" s="66">
        <v>2454.5498901875021</v>
      </c>
      <c r="X111" s="58"/>
      <c r="Y111" s="58"/>
      <c r="Z111" s="57">
        <v>0.54108790571983856</v>
      </c>
      <c r="AA111" s="57"/>
      <c r="AB111" s="57"/>
      <c r="AC111" s="57">
        <v>3.044077254645422E-3</v>
      </c>
      <c r="AD111" s="57"/>
      <c r="AE111" s="57"/>
      <c r="AF111" s="66">
        <v>324.88794464872478</v>
      </c>
      <c r="AG111" s="63"/>
      <c r="AH111" s="62"/>
      <c r="AI111" s="66">
        <v>1431.2244257653074</v>
      </c>
      <c r="AJ111" s="61"/>
      <c r="AK111" s="62"/>
      <c r="AL111" s="65">
        <v>7.6212700672002613</v>
      </c>
      <c r="AM111" s="61"/>
      <c r="AN111" s="62"/>
      <c r="AO111" s="66">
        <v>1631.5958453724504</v>
      </c>
      <c r="AP111" s="61"/>
      <c r="AQ111" s="62"/>
      <c r="AR111" s="61"/>
      <c r="AS111" s="61"/>
      <c r="AT111" s="62"/>
      <c r="AU111" s="90">
        <v>8.3925016451435964E-4</v>
      </c>
      <c r="AV111" s="61"/>
      <c r="AW111" s="62"/>
      <c r="AX111" s="61">
        <v>7.6627188933919789E-4</v>
      </c>
      <c r="AY111" s="61"/>
      <c r="AZ111" s="61"/>
      <c r="BA111" s="62"/>
      <c r="BB111" s="61">
        <v>5.8382620140129372E-4</v>
      </c>
      <c r="BC111" s="61"/>
      <c r="BD111" s="62"/>
      <c r="BE111" s="67">
        <v>2.6687400283882411E-2</v>
      </c>
      <c r="BF111" s="62"/>
      <c r="BG111" s="62"/>
      <c r="BH111" s="61">
        <v>1.7532499215625014E-2</v>
      </c>
      <c r="BI111" s="61"/>
      <c r="BJ111" s="62"/>
      <c r="BK111" s="61"/>
      <c r="BL111" s="61"/>
      <c r="BM111" s="62"/>
      <c r="BN111" s="67">
        <v>1.0018570980357151E-2</v>
      </c>
      <c r="BO111" s="62"/>
      <c r="BP111" s="62"/>
      <c r="BQ111" s="61">
        <v>5.8382620140129372E-4</v>
      </c>
      <c r="BR111" s="61"/>
      <c r="BS111" s="62"/>
      <c r="BT111" s="83" t="s">
        <v>465</v>
      </c>
      <c r="BU111" s="61"/>
      <c r="BV111" s="62"/>
      <c r="BW111" s="61" t="s">
        <v>465</v>
      </c>
      <c r="BX111" s="61"/>
      <c r="BY111" s="62"/>
      <c r="BZ111" s="67">
        <v>1.1676524028025874E-3</v>
      </c>
      <c r="CA111" s="62"/>
      <c r="CB111" s="62"/>
      <c r="CC111" s="61">
        <v>0.21110560280038282</v>
      </c>
      <c r="CD111" s="61"/>
      <c r="CE111" s="62"/>
      <c r="CF111" s="61"/>
      <c r="CG111" s="61"/>
      <c r="CH111" s="62"/>
      <c r="CI111" s="61"/>
      <c r="CJ111" s="174"/>
      <c r="CK111" s="174"/>
      <c r="CL111" s="66"/>
      <c r="CM111" s="66"/>
      <c r="CN111" s="63"/>
      <c r="CO111" s="62"/>
      <c r="CP111" s="66"/>
      <c r="CQ111" s="66"/>
      <c r="CR111" s="61"/>
      <c r="CS111" s="62"/>
      <c r="CT111" s="65"/>
      <c r="CU111" s="61"/>
    </row>
    <row r="112" spans="1:99" s="56" customFormat="1">
      <c r="A112" s="64" t="s">
        <v>514</v>
      </c>
      <c r="B112" s="57">
        <v>8.5585563428625583E-2</v>
      </c>
      <c r="C112" s="57"/>
      <c r="D112" s="57"/>
      <c r="E112" s="57">
        <v>5.4334526701088895E-3</v>
      </c>
      <c r="F112" s="57"/>
      <c r="G112" s="57"/>
      <c r="H112" s="57">
        <v>2.1083809610999957E-2</v>
      </c>
      <c r="I112" s="57"/>
      <c r="J112" s="57"/>
      <c r="K112" s="57">
        <v>5.8210348113191756E-4</v>
      </c>
      <c r="L112" s="57"/>
      <c r="M112" s="57"/>
      <c r="N112" s="57">
        <v>4.9184182489448651E-4</v>
      </c>
      <c r="O112" s="57"/>
      <c r="P112" s="57"/>
      <c r="Q112" s="58">
        <v>4.0536917610108265</v>
      </c>
      <c r="R112" s="58"/>
      <c r="S112" s="58"/>
      <c r="T112" s="57">
        <v>2.336859632580035E-2</v>
      </c>
      <c r="U112" s="57"/>
      <c r="V112" s="57"/>
      <c r="W112" s="66">
        <v>2295.8490788379318</v>
      </c>
      <c r="X112" s="58"/>
      <c r="Y112" s="58"/>
      <c r="Z112" s="57">
        <v>0.52616079435668861</v>
      </c>
      <c r="AA112" s="57"/>
      <c r="AB112" s="57"/>
      <c r="AC112" s="57">
        <v>3.0808218576683049E-3</v>
      </c>
      <c r="AD112" s="57"/>
      <c r="AE112" s="57"/>
      <c r="AF112" s="66">
        <v>301.49665397268433</v>
      </c>
      <c r="AG112" s="63"/>
      <c r="AH112" s="62"/>
      <c r="AI112" s="66">
        <v>1395.6205537251465</v>
      </c>
      <c r="AJ112" s="61"/>
      <c r="AK112" s="62"/>
      <c r="AL112" s="65">
        <v>18.537250102914157</v>
      </c>
      <c r="AM112" s="61"/>
      <c r="AN112" s="62"/>
      <c r="AO112" s="66">
        <v>1901.6661743506768</v>
      </c>
      <c r="AP112" s="61"/>
      <c r="AQ112" s="62"/>
      <c r="AR112" s="61"/>
      <c r="AS112" s="61"/>
      <c r="AT112" s="62"/>
      <c r="AU112" s="61" t="s">
        <v>465</v>
      </c>
      <c r="AV112" s="61"/>
      <c r="AW112" s="62"/>
      <c r="AX112" s="61">
        <v>3.8041702716686823E-4</v>
      </c>
      <c r="AY112" s="61"/>
      <c r="AZ112" s="61"/>
      <c r="BA112" s="62"/>
      <c r="BB112" s="61">
        <v>3.8041702716686823E-3</v>
      </c>
      <c r="BC112" s="61"/>
      <c r="BD112" s="62"/>
      <c r="BE112" s="67">
        <v>1.7179644825607591E-3</v>
      </c>
      <c r="BF112" s="62"/>
      <c r="BG112" s="62"/>
      <c r="BH112" s="61">
        <v>4.2614368052676229E-3</v>
      </c>
      <c r="BI112" s="61"/>
      <c r="BJ112" s="62"/>
      <c r="BK112" s="61"/>
      <c r="BL112" s="61"/>
      <c r="BM112" s="62"/>
      <c r="BN112" s="67">
        <v>1.5394440459029288</v>
      </c>
      <c r="BO112" s="62"/>
      <c r="BP112" s="62"/>
      <c r="BQ112" s="61" t="s">
        <v>465</v>
      </c>
      <c r="BR112" s="61"/>
      <c r="BS112" s="62"/>
      <c r="BT112" s="83" t="s">
        <v>465</v>
      </c>
      <c r="BU112" s="61"/>
      <c r="BV112" s="62"/>
      <c r="BW112" s="61">
        <v>7.9887575705042319E-2</v>
      </c>
      <c r="BX112" s="61"/>
      <c r="BY112" s="62"/>
      <c r="BZ112" s="67">
        <v>6.5214347514320255E-4</v>
      </c>
      <c r="CA112" s="62"/>
      <c r="CB112" s="62"/>
      <c r="CC112" s="61">
        <v>0.22106203427325793</v>
      </c>
      <c r="CD112" s="61"/>
      <c r="CE112" s="62"/>
      <c r="CF112" s="61"/>
      <c r="CG112" s="61"/>
      <c r="CH112" s="62"/>
      <c r="CI112" s="61"/>
      <c r="CJ112" s="174"/>
      <c r="CK112" s="174"/>
      <c r="CL112" s="66"/>
      <c r="CM112" s="66"/>
      <c r="CN112" s="63"/>
      <c r="CO112" s="62"/>
      <c r="CP112" s="66"/>
      <c r="CQ112" s="66"/>
      <c r="CR112" s="61"/>
      <c r="CS112" s="62"/>
      <c r="CT112" s="65"/>
      <c r="CU112" s="61"/>
    </row>
    <row r="113" spans="1:99" s="56" customFormat="1">
      <c r="A113" s="64" t="s">
        <v>513</v>
      </c>
      <c r="B113" s="57">
        <v>6.7101881145472345E-2</v>
      </c>
      <c r="C113" s="57"/>
      <c r="D113" s="57"/>
      <c r="E113" s="57">
        <v>5.1672809197532343E-3</v>
      </c>
      <c r="F113" s="57"/>
      <c r="G113" s="57"/>
      <c r="H113" s="57">
        <v>8.9247644342250164E-4</v>
      </c>
      <c r="I113" s="57"/>
      <c r="J113" s="57"/>
      <c r="K113" s="57">
        <v>1.0697632703894889E-4</v>
      </c>
      <c r="L113" s="57"/>
      <c r="M113" s="57"/>
      <c r="N113" s="57">
        <v>2.2864169506680776E-5</v>
      </c>
      <c r="O113" s="57"/>
      <c r="P113" s="57"/>
      <c r="Q113" s="58">
        <v>4.1403047853884392</v>
      </c>
      <c r="R113" s="58"/>
      <c r="S113" s="58"/>
      <c r="T113" s="57">
        <v>2.5509036049114496E-2</v>
      </c>
      <c r="U113" s="57"/>
      <c r="V113" s="57"/>
      <c r="W113" s="66">
        <v>2490.4088934667307</v>
      </c>
      <c r="X113" s="58"/>
      <c r="Y113" s="58"/>
      <c r="Z113" s="57">
        <v>0.53402834936936838</v>
      </c>
      <c r="AA113" s="57"/>
      <c r="AB113" s="57"/>
      <c r="AC113" s="57">
        <v>3.1045715049752283E-3</v>
      </c>
      <c r="AD113" s="57"/>
      <c r="AE113" s="57"/>
      <c r="AF113" s="66">
        <v>327.25529365711253</v>
      </c>
      <c r="AG113" s="63"/>
      <c r="AH113" s="62"/>
      <c r="AI113" s="66">
        <v>1521.4841833523305</v>
      </c>
      <c r="AJ113" s="61"/>
      <c r="AK113" s="62"/>
      <c r="AL113" s="65">
        <v>8.0160036258460394</v>
      </c>
      <c r="AM113" s="61"/>
      <c r="AN113" s="62"/>
      <c r="AO113" s="66">
        <v>1821.1115033475467</v>
      </c>
      <c r="AP113" s="61"/>
      <c r="AQ113" s="62"/>
      <c r="AR113" s="61"/>
      <c r="AS113" s="61"/>
      <c r="AT113" s="62"/>
      <c r="AU113" s="90">
        <v>1.32927716668913E-3</v>
      </c>
      <c r="AV113" s="61"/>
      <c r="AW113" s="62"/>
      <c r="AX113" s="61">
        <v>1.0070281565826742E-3</v>
      </c>
      <c r="AY113" s="61"/>
      <c r="AZ113" s="61"/>
      <c r="BA113" s="62"/>
      <c r="BB113" s="61">
        <v>6.847791464762186E-3</v>
      </c>
      <c r="BC113" s="61"/>
      <c r="BD113" s="62"/>
      <c r="BE113" s="67">
        <v>0.58325881718530093</v>
      </c>
      <c r="BF113" s="62"/>
      <c r="BG113" s="62"/>
      <c r="BH113" s="61">
        <v>2.1791077817833893E-2</v>
      </c>
      <c r="BI113" s="61"/>
      <c r="BJ113" s="62"/>
      <c r="BK113" s="61"/>
      <c r="BL113" s="61"/>
      <c r="BM113" s="62"/>
      <c r="BN113" s="67">
        <v>3.3853995895563364E-2</v>
      </c>
      <c r="BO113" s="62"/>
      <c r="BP113" s="62"/>
      <c r="BQ113" s="61">
        <v>9.6674703031936725E-4</v>
      </c>
      <c r="BR113" s="61"/>
      <c r="BS113" s="62"/>
      <c r="BT113" s="83" t="s">
        <v>465</v>
      </c>
      <c r="BU113" s="61"/>
      <c r="BV113" s="62"/>
      <c r="BW113" s="61">
        <v>3.5044579849077065E-2</v>
      </c>
      <c r="BX113" s="61"/>
      <c r="BY113" s="62"/>
      <c r="BZ113" s="67">
        <v>1.4098394192157441E-2</v>
      </c>
      <c r="CA113" s="62"/>
      <c r="CB113" s="62"/>
      <c r="CC113" s="61">
        <v>5.2142936206959672E-2</v>
      </c>
      <c r="CD113" s="61"/>
      <c r="CE113" s="62"/>
      <c r="CF113" s="61"/>
      <c r="CG113" s="61"/>
      <c r="CH113" s="62"/>
      <c r="CI113" s="61"/>
      <c r="CJ113" s="174"/>
      <c r="CK113" s="174"/>
      <c r="CL113" s="66"/>
      <c r="CM113" s="66"/>
      <c r="CN113" s="63"/>
      <c r="CO113" s="62"/>
      <c r="CP113" s="66"/>
      <c r="CQ113" s="66"/>
      <c r="CR113" s="61"/>
      <c r="CS113" s="62"/>
      <c r="CT113" s="65"/>
      <c r="CU113" s="61"/>
    </row>
    <row r="114" spans="1:99" s="75" customFormat="1">
      <c r="A114" s="82" t="s">
        <v>512</v>
      </c>
      <c r="B114" s="80">
        <f>AVERAGE(B111:B113)</f>
        <v>7.3381060147580446E-2</v>
      </c>
      <c r="C114" s="80"/>
      <c r="D114" s="80"/>
      <c r="E114" s="80">
        <f>AVERAGE(E111:E113)</f>
        <v>5.3021069752156045E-3</v>
      </c>
      <c r="F114" s="80"/>
      <c r="G114" s="80"/>
      <c r="H114" s="80">
        <f>AVERAGE(H111:H113)</f>
        <v>8.0348146325374039E-3</v>
      </c>
      <c r="I114" s="80"/>
      <c r="J114" s="80"/>
      <c r="K114" s="80">
        <f>AVERAGE(K111:K113)</f>
        <v>2.4065014214194765E-4</v>
      </c>
      <c r="L114" s="77"/>
      <c r="M114" s="77"/>
      <c r="N114" s="81">
        <f>AVERAGE(N111:N113)</f>
        <v>1.7637411894397715E-4</v>
      </c>
      <c r="P114" s="77"/>
      <c r="Q114" s="77"/>
      <c r="R114" s="77"/>
      <c r="S114" s="77"/>
      <c r="T114" s="81">
        <f>AVERAGE(T111:T113)</f>
        <v>2.4429474763531672E-2</v>
      </c>
      <c r="V114" s="77"/>
      <c r="W114" s="78">
        <f>AVERAGE(W111:W113)</f>
        <v>2413.6026208307217</v>
      </c>
      <c r="Y114" s="77"/>
      <c r="Z114" s="80">
        <f>AVERAGE(Z111:Z113)</f>
        <v>0.53375901648196511</v>
      </c>
      <c r="AA114" s="80"/>
      <c r="AB114" s="80"/>
      <c r="AC114" s="80">
        <f>AVERAGE(AC111:AC113)</f>
        <v>3.0764902057629855E-3</v>
      </c>
      <c r="AE114" s="77"/>
      <c r="AF114" s="78">
        <f>AVERAGE(AF111:AF113)</f>
        <v>317.87996409284057</v>
      </c>
      <c r="AG114" s="79"/>
      <c r="AH114" s="77"/>
      <c r="AI114" s="78">
        <f>AVERAGE(AI111:AI113)</f>
        <v>1449.443054280928</v>
      </c>
      <c r="AK114" s="77"/>
      <c r="AL114" s="76">
        <f>AVERAGE(AL111:AL113)</f>
        <v>11.391507931986817</v>
      </c>
      <c r="AN114" s="77"/>
      <c r="AO114" s="78">
        <f>AVERAGE(AO111:AO113)</f>
        <v>1784.7911743568911</v>
      </c>
      <c r="AQ114" s="77"/>
      <c r="AT114" s="77"/>
      <c r="AU114" s="91">
        <f>AVERAGE(AU111:AU113)</f>
        <v>1.0842636656017448E-3</v>
      </c>
      <c r="AW114" s="77"/>
      <c r="AX114" s="75">
        <f>AVERAGE(AX111:AX113)</f>
        <v>7.1790569102958004E-4</v>
      </c>
      <c r="BA114" s="77"/>
      <c r="BB114" s="75">
        <f>AVERAGE(BB111:BB113)</f>
        <v>3.7452626459440544E-3</v>
      </c>
      <c r="BD114" s="77"/>
      <c r="BE114" s="75">
        <f>AVERAGE(BE111:BE113)</f>
        <v>0.20388806065058138</v>
      </c>
      <c r="BF114" s="77"/>
      <c r="BG114" s="77"/>
      <c r="BH114" s="75">
        <f>AVERAGE(BH111:BH113)</f>
        <v>1.4528337946242177E-2</v>
      </c>
      <c r="BJ114" s="77"/>
      <c r="BM114" s="77"/>
      <c r="BN114" s="75">
        <f>AVERAGE(BN111:BN113)</f>
        <v>0.52777220425961635</v>
      </c>
      <c r="BO114" s="77"/>
      <c r="BP114" s="77"/>
      <c r="BQ114" s="91">
        <f>AVERAGE(BQ111:BQ113)</f>
        <v>7.7528661586033043E-4</v>
      </c>
      <c r="BS114" s="77"/>
      <c r="BT114" s="75" t="s">
        <v>511</v>
      </c>
      <c r="BV114" s="77"/>
      <c r="BW114" s="75">
        <f>AVERAGE(BW111:BW113)</f>
        <v>5.7466077777059692E-2</v>
      </c>
      <c r="BY114" s="77"/>
      <c r="BZ114" s="75">
        <f>AVERAGE(BZ111:BZ113)</f>
        <v>5.3060633567010773E-3</v>
      </c>
      <c r="CA114" s="77"/>
      <c r="CB114" s="77"/>
      <c r="CC114" s="75">
        <f>AVERAGE(CC111:CC113)</f>
        <v>0.16143685776020014</v>
      </c>
      <c r="CE114" s="77"/>
      <c r="CH114" s="77"/>
      <c r="CJ114" s="174"/>
      <c r="CK114" s="174"/>
      <c r="CL114" s="78"/>
      <c r="CM114" s="78"/>
      <c r="CN114" s="79"/>
      <c r="CO114" s="77"/>
      <c r="CP114" s="78"/>
      <c r="CQ114" s="78"/>
      <c r="CS114" s="77"/>
      <c r="CT114" s="76"/>
    </row>
    <row r="115" spans="1:99">
      <c r="A115" s="74" t="s">
        <v>502</v>
      </c>
      <c r="B115" s="66">
        <f>STDEV(B111:B113)/B114*100</f>
        <v>14.405475473949464</v>
      </c>
      <c r="E115" s="66">
        <f>STDEV(E111:E113)/E114*100</f>
        <v>2.5107000354373752</v>
      </c>
      <c r="H115" s="66">
        <f>STDEV(H111:H113)/H114*100</f>
        <v>140.8574871233092</v>
      </c>
      <c r="I115" s="66"/>
      <c r="K115" s="66">
        <f>STDEV(K111:K113)/K114*100</f>
        <v>123.83937500869386</v>
      </c>
      <c r="L115" s="62"/>
      <c r="N115" s="66">
        <f>STDEV(N111:N113)/N114*100</f>
        <v>154.91824952080589</v>
      </c>
      <c r="Q115" s="62"/>
      <c r="R115" s="62"/>
      <c r="T115" s="66">
        <f>STDEV(T111:T113)/T114*100</f>
        <v>4.3813555964141724</v>
      </c>
      <c r="W115" s="66">
        <f>STDEV(W111:W113)/W114*100</f>
        <v>4.2899244265024628</v>
      </c>
      <c r="Z115" s="66">
        <f>STDEV(Z111:Z113)/Z114*100</f>
        <v>1.3989833018833511</v>
      </c>
      <c r="AA115" s="61"/>
      <c r="AC115" s="66">
        <f>STDEV(AC111:AC113)/AC114*100</f>
        <v>0.99070236776669041</v>
      </c>
      <c r="AF115" s="66">
        <f>STDEV(AF111:AF113)/AF114*100</f>
        <v>4.478939603759982</v>
      </c>
      <c r="AG115" s="63"/>
      <c r="AI115" s="66">
        <f>STDEV(AI111:AI113)/AI114*100</f>
        <v>4.4761689640132118</v>
      </c>
      <c r="AL115" s="65">
        <f>STDEV(AL111:AL113)/AL114*100</f>
        <v>54.352249065078553</v>
      </c>
      <c r="AO115" s="66">
        <f>STDEV(AO111:AO113)/AO114*100</f>
        <v>7.7684254958468664</v>
      </c>
      <c r="AX115" s="66">
        <f>STDEV(AX111:AX113)/AX114*100</f>
        <v>44.02989102977363</v>
      </c>
      <c r="BB115" s="66">
        <f>STDEV(BB111:BB113)/BB114*100</f>
        <v>83.636272936569256</v>
      </c>
      <c r="BE115" s="66">
        <f>STDEV(BE111:BE113)/BE114*100</f>
        <v>161.25605196758974</v>
      </c>
      <c r="BF115" s="62"/>
      <c r="BH115" s="66">
        <f>STDEV(BH111:BH113)/BH114*100</f>
        <v>62.930814392400222</v>
      </c>
      <c r="BN115" s="66">
        <f>STDEV(BN111:BN113)/BN114*100</f>
        <v>166.02135550156768</v>
      </c>
      <c r="BO115" s="62"/>
      <c r="BQ115" s="66">
        <f>STDEV(BQ111:BQ113)/BQ114*100</f>
        <v>34.924621326665942</v>
      </c>
      <c r="BT115" s="61" t="s">
        <v>302</v>
      </c>
      <c r="BW115" s="66">
        <f>STDEV(BW111:BW113)/BW114*100</f>
        <v>55.178268093200799</v>
      </c>
      <c r="BZ115" s="66">
        <f>STDEV(BZ111:BZ113)/BZ114*100</f>
        <v>143.58560620800046</v>
      </c>
      <c r="CA115" s="62"/>
      <c r="CC115" s="66">
        <f>STDEV(CC111:CC113)/CC114*100</f>
        <v>58.711584741940783</v>
      </c>
      <c r="CL115" s="66"/>
      <c r="CM115" s="66"/>
      <c r="CN115" s="63"/>
      <c r="CO115" s="62"/>
      <c r="CP115" s="66"/>
      <c r="CQ115" s="66"/>
      <c r="CS115" s="62"/>
      <c r="CT115" s="65"/>
    </row>
    <row r="116" spans="1:99" s="56" customFormat="1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8"/>
      <c r="R116" s="58"/>
      <c r="S116" s="58"/>
      <c r="T116" s="57"/>
      <c r="U116" s="57"/>
      <c r="V116" s="57"/>
      <c r="W116" s="66"/>
      <c r="X116" s="58"/>
      <c r="Y116" s="58"/>
      <c r="Z116" s="57"/>
      <c r="AA116" s="57"/>
      <c r="AB116" s="57"/>
      <c r="AC116" s="57"/>
      <c r="AD116" s="57"/>
      <c r="AE116" s="57"/>
      <c r="AF116" s="66"/>
      <c r="AG116" s="63"/>
      <c r="AH116" s="62"/>
      <c r="AI116" s="66"/>
      <c r="AJ116" s="61"/>
      <c r="AK116" s="62"/>
      <c r="AL116" s="65"/>
      <c r="AM116" s="61"/>
      <c r="AN116" s="62"/>
      <c r="AO116" s="66"/>
      <c r="AP116" s="61"/>
      <c r="AQ116" s="62"/>
      <c r="AR116" s="61"/>
      <c r="AS116" s="61"/>
      <c r="AT116" s="62"/>
      <c r="AU116" s="61"/>
      <c r="AV116" s="61"/>
      <c r="AW116" s="62"/>
      <c r="AX116" s="61"/>
      <c r="AY116" s="61"/>
      <c r="AZ116" s="61"/>
      <c r="BA116" s="62"/>
      <c r="BB116" s="61"/>
      <c r="BC116" s="61"/>
      <c r="BD116" s="62"/>
      <c r="BE116" s="67"/>
      <c r="BF116" s="62"/>
      <c r="BG116" s="62"/>
      <c r="BH116" s="61"/>
      <c r="BI116" s="61"/>
      <c r="BJ116" s="62"/>
      <c r="BK116" s="61"/>
      <c r="BL116" s="61"/>
      <c r="BM116" s="62"/>
      <c r="BN116" s="67"/>
      <c r="BO116" s="62"/>
      <c r="BP116" s="62"/>
      <c r="BQ116" s="61"/>
      <c r="BR116" s="61"/>
      <c r="BS116" s="62"/>
      <c r="BT116" s="61"/>
      <c r="BU116" s="61"/>
      <c r="BV116" s="62"/>
      <c r="BW116" s="61"/>
      <c r="BX116" s="61"/>
      <c r="BY116" s="62"/>
      <c r="BZ116" s="67"/>
      <c r="CA116" s="62"/>
      <c r="CB116" s="62"/>
      <c r="CC116" s="61"/>
      <c r="CD116" s="61"/>
      <c r="CE116" s="62"/>
      <c r="CF116" s="61"/>
      <c r="CG116" s="61"/>
      <c r="CH116" s="62"/>
      <c r="CI116" s="61"/>
      <c r="CJ116" s="174"/>
      <c r="CK116" s="174"/>
      <c r="CL116" s="66"/>
      <c r="CM116" s="66"/>
      <c r="CN116" s="63"/>
      <c r="CO116" s="62"/>
      <c r="CP116" s="66"/>
      <c r="CQ116" s="66"/>
      <c r="CR116" s="61"/>
      <c r="CS116" s="62"/>
      <c r="CT116" s="65"/>
      <c r="CU116" s="61"/>
    </row>
    <row r="117" spans="1:99" s="56" customFormat="1">
      <c r="A117" s="64" t="s">
        <v>510</v>
      </c>
      <c r="B117" s="57">
        <v>0.1037275477253472</v>
      </c>
      <c r="C117" s="57"/>
      <c r="D117" s="57"/>
      <c r="E117" s="57">
        <v>3.039076226788267E-4</v>
      </c>
      <c r="F117" s="57"/>
      <c r="G117" s="57"/>
      <c r="H117" s="57">
        <v>8.0662041441907141E-4</v>
      </c>
      <c r="I117" s="57"/>
      <c r="J117" s="57"/>
      <c r="K117" s="57">
        <v>1.385971514279214E-5</v>
      </c>
      <c r="L117" s="57"/>
      <c r="M117" s="57"/>
      <c r="N117" s="57">
        <v>5.016816612065331E-5</v>
      </c>
      <c r="O117" s="57"/>
      <c r="P117" s="57"/>
      <c r="Q117" s="58">
        <v>40.156415539153272</v>
      </c>
      <c r="R117" s="58"/>
      <c r="S117" s="58"/>
      <c r="T117" s="57">
        <v>0.47092977057327068</v>
      </c>
      <c r="U117" s="57"/>
      <c r="V117" s="57"/>
      <c r="W117" s="66">
        <v>1617.654730780301</v>
      </c>
      <c r="X117" s="58"/>
      <c r="Y117" s="58"/>
      <c r="Z117" s="57">
        <v>5.4734734156714024E-2</v>
      </c>
      <c r="AA117" s="57"/>
      <c r="AB117" s="57"/>
      <c r="AC117" s="57">
        <v>2.897690082054814E-3</v>
      </c>
      <c r="AD117" s="57"/>
      <c r="AE117" s="57"/>
      <c r="AF117" s="66">
        <v>214.81051980551422</v>
      </c>
      <c r="AG117" s="63"/>
      <c r="AH117" s="62"/>
      <c r="AI117" s="66">
        <v>1959.5980072054053</v>
      </c>
      <c r="AJ117" s="61"/>
      <c r="AK117" s="62"/>
      <c r="AL117" s="65">
        <v>6.1812823046076542</v>
      </c>
      <c r="AM117" s="61"/>
      <c r="AN117" s="62"/>
      <c r="AO117" s="66">
        <v>152.55930794350806</v>
      </c>
      <c r="AP117" s="61"/>
      <c r="AQ117" s="62"/>
      <c r="AR117" s="61"/>
      <c r="AS117" s="61"/>
      <c r="AT117" s="62"/>
      <c r="AU117" s="61">
        <v>2.0810661070048038E-3</v>
      </c>
      <c r="AV117" s="61"/>
      <c r="AW117" s="62"/>
      <c r="AX117" s="61">
        <v>1.7711200910679179E-4</v>
      </c>
      <c r="AY117" s="61"/>
      <c r="AZ117" s="61"/>
      <c r="BA117" s="62"/>
      <c r="BB117" s="61">
        <v>7.5272603870386509E-4</v>
      </c>
      <c r="BC117" s="61"/>
      <c r="BD117" s="62"/>
      <c r="BE117" s="67">
        <v>1.8370108395378726E-2</v>
      </c>
      <c r="BF117" s="62"/>
      <c r="BG117" s="62"/>
      <c r="BH117" s="61">
        <v>3.6386271722158532E-2</v>
      </c>
      <c r="BI117" s="61"/>
      <c r="BJ117" s="62"/>
      <c r="BK117" s="61"/>
      <c r="BL117" s="61"/>
      <c r="BM117" s="62"/>
      <c r="BN117" s="67">
        <v>1.0039103884788318</v>
      </c>
      <c r="BO117" s="62"/>
      <c r="BP117" s="62"/>
      <c r="BQ117" s="61">
        <v>3.9850202049028152E-4</v>
      </c>
      <c r="BR117" s="61"/>
      <c r="BS117" s="62"/>
      <c r="BT117" s="61">
        <v>1.0626720546407507E-3</v>
      </c>
      <c r="BU117" s="61"/>
      <c r="BV117" s="62"/>
      <c r="BW117" s="61">
        <v>1.1955060614708447E-3</v>
      </c>
      <c r="BX117" s="61"/>
      <c r="BY117" s="62"/>
      <c r="BZ117" s="67">
        <v>1.5364466790014188E-2</v>
      </c>
      <c r="CA117" s="62"/>
      <c r="CB117" s="62"/>
      <c r="CC117" s="61">
        <v>2.5426551323918013E-2</v>
      </c>
      <c r="CD117" s="61"/>
      <c r="CE117" s="62"/>
      <c r="CF117" s="61"/>
      <c r="CG117" s="61"/>
      <c r="CH117" s="62"/>
      <c r="CI117" s="61"/>
      <c r="CJ117" s="174"/>
      <c r="CK117" s="174"/>
      <c r="CL117" s="66"/>
      <c r="CM117" s="66"/>
      <c r="CN117" s="63"/>
      <c r="CO117" s="62"/>
      <c r="CP117" s="66"/>
      <c r="CQ117" s="66"/>
      <c r="CR117" s="61"/>
      <c r="CS117" s="62"/>
      <c r="CT117" s="65"/>
      <c r="CU117" s="61"/>
    </row>
    <row r="118" spans="1:99" s="56" customFormat="1">
      <c r="A118" s="64" t="s">
        <v>509</v>
      </c>
      <c r="B118" s="57">
        <v>0.10382221758914202</v>
      </c>
      <c r="C118" s="57"/>
      <c r="D118" s="57"/>
      <c r="E118" s="57">
        <v>2.8429441004171254E-4</v>
      </c>
      <c r="F118" s="57"/>
      <c r="G118" s="57"/>
      <c r="H118" s="57">
        <v>9.6251701563512121E-4</v>
      </c>
      <c r="I118" s="57"/>
      <c r="J118" s="57"/>
      <c r="K118" s="57">
        <v>1.4241763797228793E-5</v>
      </c>
      <c r="L118" s="57"/>
      <c r="M118" s="57"/>
      <c r="N118" s="57">
        <v>3.8048850449804654E-5</v>
      </c>
      <c r="O118" s="57"/>
      <c r="P118" s="57"/>
      <c r="Q118" s="58">
        <v>39.303192312422659</v>
      </c>
      <c r="R118" s="58"/>
      <c r="S118" s="58"/>
      <c r="T118" s="57">
        <v>0.46799301058759413</v>
      </c>
      <c r="U118" s="57"/>
      <c r="V118" s="57"/>
      <c r="W118" s="66">
        <v>1615.4798088872999</v>
      </c>
      <c r="X118" s="58"/>
      <c r="Y118" s="58"/>
      <c r="Z118" s="57">
        <v>5.4876549230813601E-2</v>
      </c>
      <c r="AA118" s="57"/>
      <c r="AB118" s="57"/>
      <c r="AC118" s="57">
        <v>2.9303529267288679E-3</v>
      </c>
      <c r="AD118" s="57"/>
      <c r="AE118" s="57"/>
      <c r="AF118" s="66">
        <v>213.07974188108437</v>
      </c>
      <c r="AG118" s="63"/>
      <c r="AH118" s="62"/>
      <c r="AI118" s="66">
        <v>1934.4859483637792</v>
      </c>
      <c r="AJ118" s="61"/>
      <c r="AK118" s="62"/>
      <c r="AL118" s="65">
        <v>6.8300032426374448</v>
      </c>
      <c r="AM118" s="61"/>
      <c r="AN118" s="62"/>
      <c r="AO118" s="66">
        <v>150.91444290618068</v>
      </c>
      <c r="AP118" s="61"/>
      <c r="AQ118" s="62"/>
      <c r="AR118" s="61"/>
      <c r="AS118" s="61"/>
      <c r="AT118" s="62"/>
      <c r="AU118" s="61">
        <v>9.5085203000659776E-4</v>
      </c>
      <c r="AV118" s="61"/>
      <c r="AW118" s="62"/>
      <c r="AX118" s="61">
        <v>6.2012088913473767E-3</v>
      </c>
      <c r="AY118" s="61"/>
      <c r="AZ118" s="61"/>
      <c r="BA118" s="62"/>
      <c r="BB118" s="61">
        <v>1.0335348152245628E-3</v>
      </c>
      <c r="BC118" s="61"/>
      <c r="BD118" s="62"/>
      <c r="BE118" s="67">
        <v>3.2371563182306301E-2</v>
      </c>
      <c r="BF118" s="62"/>
      <c r="BG118" s="62"/>
      <c r="BH118" s="61">
        <v>2.3720969345686935E-2</v>
      </c>
      <c r="BI118" s="61"/>
      <c r="BJ118" s="62"/>
      <c r="BK118" s="61"/>
      <c r="BL118" s="61"/>
      <c r="BM118" s="62"/>
      <c r="BN118" s="67">
        <v>1.0388148644490485</v>
      </c>
      <c r="BO118" s="62"/>
      <c r="BP118" s="62"/>
      <c r="BQ118" s="61" t="s">
        <v>465</v>
      </c>
      <c r="BR118" s="61"/>
      <c r="BS118" s="62"/>
      <c r="BT118" s="61">
        <v>1.9430454526221783E-3</v>
      </c>
      <c r="BU118" s="61"/>
      <c r="BV118" s="62"/>
      <c r="BW118" s="61">
        <v>3.0179216604557233E-3</v>
      </c>
      <c r="BX118" s="61"/>
      <c r="BY118" s="62"/>
      <c r="BZ118" s="67">
        <v>1.5337656657932512E-2</v>
      </c>
      <c r="CA118" s="62"/>
      <c r="CB118" s="62"/>
      <c r="CC118" s="61">
        <v>0.11860484672843467</v>
      </c>
      <c r="CD118" s="61"/>
      <c r="CE118" s="62"/>
      <c r="CF118" s="61"/>
      <c r="CG118" s="61"/>
      <c r="CH118" s="62"/>
      <c r="CI118" s="61"/>
      <c r="CJ118" s="174"/>
      <c r="CK118" s="174"/>
      <c r="CL118" s="66"/>
      <c r="CM118" s="66"/>
      <c r="CN118" s="63"/>
      <c r="CO118" s="62"/>
      <c r="CP118" s="66"/>
      <c r="CQ118" s="66"/>
      <c r="CR118" s="61"/>
      <c r="CS118" s="62"/>
      <c r="CT118" s="65"/>
      <c r="CU118" s="61"/>
    </row>
    <row r="119" spans="1:99" s="56" customFormat="1">
      <c r="A119" s="64" t="s">
        <v>508</v>
      </c>
      <c r="B119" s="57">
        <v>0.11370532559149864</v>
      </c>
      <c r="C119" s="57"/>
      <c r="D119" s="57"/>
      <c r="E119" s="57">
        <v>4.1676388840140833E-4</v>
      </c>
      <c r="F119" s="57"/>
      <c r="G119" s="57"/>
      <c r="H119" s="57">
        <v>7.2561290134662455E-4</v>
      </c>
      <c r="I119" s="57"/>
      <c r="J119" s="57"/>
      <c r="K119" s="57">
        <v>1.2295057259387329E-5</v>
      </c>
      <c r="L119" s="57"/>
      <c r="M119" s="57"/>
      <c r="N119" s="57">
        <v>1.0323642527795932E-4</v>
      </c>
      <c r="O119" s="57"/>
      <c r="P119" s="57"/>
      <c r="Q119" s="58">
        <v>43.567919619178355</v>
      </c>
      <c r="R119" s="58"/>
      <c r="S119" s="58"/>
      <c r="T119" s="57">
        <v>0.47744609340873562</v>
      </c>
      <c r="U119" s="57"/>
      <c r="V119" s="57"/>
      <c r="W119" s="66">
        <v>1703.2112289105653</v>
      </c>
      <c r="X119" s="58"/>
      <c r="Y119" s="58"/>
      <c r="Z119" s="57">
        <v>5.6468776238663393E-2</v>
      </c>
      <c r="AA119" s="57"/>
      <c r="AB119" s="57"/>
      <c r="AC119" s="57">
        <v>2.9445995479371184E-3</v>
      </c>
      <c r="AD119" s="57"/>
      <c r="AE119" s="57"/>
      <c r="AF119" s="66">
        <v>205.35435166952331</v>
      </c>
      <c r="AG119" s="63"/>
      <c r="AH119" s="62"/>
      <c r="AI119" s="66">
        <v>1967.8239143649419</v>
      </c>
      <c r="AJ119" s="61"/>
      <c r="AK119" s="62"/>
      <c r="AL119" s="65">
        <v>8.8701153715692467</v>
      </c>
      <c r="AM119" s="61"/>
      <c r="AN119" s="62"/>
      <c r="AO119" s="66">
        <v>136.40597588211529</v>
      </c>
      <c r="AP119" s="61"/>
      <c r="AQ119" s="62"/>
      <c r="AR119" s="61"/>
      <c r="AS119" s="61"/>
      <c r="AT119" s="62"/>
      <c r="AU119" s="61">
        <v>6.809218704497853E-4</v>
      </c>
      <c r="AV119" s="61"/>
      <c r="AW119" s="62"/>
      <c r="AX119" s="61">
        <v>2.2697395681659511E-3</v>
      </c>
      <c r="AY119" s="61"/>
      <c r="AZ119" s="61"/>
      <c r="BA119" s="62"/>
      <c r="BB119" s="83" t="s">
        <v>465</v>
      </c>
      <c r="BC119" s="61"/>
      <c r="BD119" s="62"/>
      <c r="BE119" s="67">
        <v>4.1528751439519875E-2</v>
      </c>
      <c r="BF119" s="62"/>
      <c r="BG119" s="62"/>
      <c r="BH119" s="61">
        <v>3.7642086240693019E-2</v>
      </c>
      <c r="BI119" s="61"/>
      <c r="BJ119" s="62"/>
      <c r="BK119" s="61"/>
      <c r="BL119" s="61"/>
      <c r="BM119" s="62"/>
      <c r="BN119" s="67">
        <v>1.0435429848904993</v>
      </c>
      <c r="BO119" s="62"/>
      <c r="BP119" s="62"/>
      <c r="BQ119" s="61">
        <v>4.91776906435956E-4</v>
      </c>
      <c r="BR119" s="61"/>
      <c r="BS119" s="62"/>
      <c r="BT119" s="61">
        <v>1.8914496401382926E-2</v>
      </c>
      <c r="BU119" s="61"/>
      <c r="BV119" s="62"/>
      <c r="BW119" s="61">
        <v>4.5394791363319023E-3</v>
      </c>
      <c r="BX119" s="61"/>
      <c r="BY119" s="62"/>
      <c r="BZ119" s="67">
        <v>1.9292786329410581E-2</v>
      </c>
      <c r="CA119" s="62"/>
      <c r="CB119" s="62"/>
      <c r="CC119" s="61">
        <v>5.9631027708028542E-2</v>
      </c>
      <c r="CD119" s="61"/>
      <c r="CE119" s="62"/>
      <c r="CF119" s="61"/>
      <c r="CG119" s="61"/>
      <c r="CH119" s="62"/>
      <c r="CI119" s="61"/>
      <c r="CJ119" s="174"/>
      <c r="CK119" s="174"/>
      <c r="CL119" s="66"/>
      <c r="CM119" s="66"/>
      <c r="CN119" s="63"/>
      <c r="CO119" s="62"/>
      <c r="CP119" s="66"/>
      <c r="CQ119" s="66"/>
      <c r="CR119" s="61"/>
      <c r="CS119" s="62"/>
      <c r="CT119" s="65"/>
      <c r="CU119" s="61"/>
    </row>
    <row r="120" spans="1:99" s="56" customFormat="1">
      <c r="A120" s="64" t="s">
        <v>508</v>
      </c>
      <c r="B120" s="57">
        <v>0.11374009013475796</v>
      </c>
      <c r="C120" s="57"/>
      <c r="D120" s="57"/>
      <c r="E120" s="57">
        <v>5.5274381348135776E-4</v>
      </c>
      <c r="F120" s="57"/>
      <c r="G120" s="57"/>
      <c r="H120" s="57">
        <v>4.4451429229518148E-3</v>
      </c>
      <c r="I120" s="57"/>
      <c r="J120" s="57"/>
      <c r="K120" s="57">
        <v>1.7461282515024187E-3</v>
      </c>
      <c r="L120" s="57"/>
      <c r="M120" s="57"/>
      <c r="N120" s="57">
        <v>1.2795494937562493E-3</v>
      </c>
      <c r="O120" s="57"/>
      <c r="P120" s="57"/>
      <c r="Q120" s="58">
        <v>40.028826080191948</v>
      </c>
      <c r="R120" s="58"/>
      <c r="S120" s="58"/>
      <c r="T120" s="57">
        <v>0.46710993848364951</v>
      </c>
      <c r="U120" s="57"/>
      <c r="V120" s="57"/>
      <c r="W120" s="66">
        <v>1609.0571837594789</v>
      </c>
      <c r="X120" s="58"/>
      <c r="Y120" s="58"/>
      <c r="Z120" s="57">
        <v>5.7001013594718375E-2</v>
      </c>
      <c r="AA120" s="57"/>
      <c r="AB120" s="57"/>
      <c r="AC120" s="57">
        <v>3.0175152045715694E-3</v>
      </c>
      <c r="AD120" s="57"/>
      <c r="AE120" s="57"/>
      <c r="AF120" s="66">
        <v>219.05760957848344</v>
      </c>
      <c r="AG120" s="63"/>
      <c r="AH120" s="62"/>
      <c r="AI120" s="66">
        <v>2218.8051691841233</v>
      </c>
      <c r="AJ120" s="61"/>
      <c r="AK120" s="62"/>
      <c r="AL120" s="65">
        <v>7.7912242582037932</v>
      </c>
      <c r="AM120" s="61"/>
      <c r="AN120" s="62"/>
      <c r="AO120" s="66">
        <v>185.7473029673223</v>
      </c>
      <c r="AP120" s="61"/>
      <c r="AQ120" s="62"/>
      <c r="AR120" s="61"/>
      <c r="AS120" s="61"/>
      <c r="AT120" s="62"/>
      <c r="AU120" s="61" t="s">
        <v>465</v>
      </c>
      <c r="AV120" s="61"/>
      <c r="AW120" s="62"/>
      <c r="AX120" s="61">
        <v>1.7166328418486614E-3</v>
      </c>
      <c r="AY120" s="61"/>
      <c r="AZ120" s="61"/>
      <c r="BA120" s="62"/>
      <c r="BB120" s="61">
        <v>6.2943204201117584E-2</v>
      </c>
      <c r="BC120" s="61"/>
      <c r="BD120" s="62"/>
      <c r="BE120" s="67">
        <v>1.7507005277949416E-2</v>
      </c>
      <c r="BF120" s="62"/>
      <c r="BG120" s="62"/>
      <c r="BH120" s="61">
        <v>2.3147840187417064E-2</v>
      </c>
      <c r="BI120" s="61"/>
      <c r="BJ120" s="62"/>
      <c r="BK120" s="61"/>
      <c r="BL120" s="61"/>
      <c r="BM120" s="62"/>
      <c r="BN120" s="67">
        <v>1.4114536699644551</v>
      </c>
      <c r="BO120" s="62"/>
      <c r="BP120" s="62"/>
      <c r="BQ120" s="61">
        <v>1.8882961260335278E-2</v>
      </c>
      <c r="BR120" s="61"/>
      <c r="BS120" s="62"/>
      <c r="BT120" s="61">
        <v>2.6893914522295695E-3</v>
      </c>
      <c r="BU120" s="61"/>
      <c r="BV120" s="62"/>
      <c r="BW120" s="61">
        <v>1.3733062734789291E-2</v>
      </c>
      <c r="BX120" s="61"/>
      <c r="BY120" s="62"/>
      <c r="BZ120" s="67">
        <v>1.9455172207618165E-2</v>
      </c>
      <c r="CA120" s="62"/>
      <c r="CB120" s="62"/>
      <c r="CC120" s="61">
        <v>0.16372862571587679</v>
      </c>
      <c r="CD120" s="61"/>
      <c r="CE120" s="62"/>
      <c r="CF120" s="61"/>
      <c r="CG120" s="61"/>
      <c r="CH120" s="62"/>
      <c r="CI120" s="61"/>
      <c r="CJ120" s="174"/>
      <c r="CK120" s="174"/>
      <c r="CL120" s="66"/>
      <c r="CM120" s="66"/>
      <c r="CN120" s="63"/>
      <c r="CO120" s="62"/>
      <c r="CP120" s="66"/>
      <c r="CQ120" s="66"/>
      <c r="CR120" s="61"/>
      <c r="CS120" s="62"/>
      <c r="CT120" s="65"/>
      <c r="CU120" s="61"/>
    </row>
    <row r="121" spans="1:99" s="56" customFormat="1">
      <c r="A121" s="64" t="s">
        <v>507</v>
      </c>
      <c r="B121" s="57">
        <v>0.11525948623798103</v>
      </c>
      <c r="C121" s="57"/>
      <c r="D121" s="57"/>
      <c r="E121" s="57">
        <v>6.4539865673120982E-4</v>
      </c>
      <c r="F121" s="57"/>
      <c r="G121" s="57"/>
      <c r="H121" s="57">
        <v>7.4361356600477501E-4</v>
      </c>
      <c r="I121" s="57"/>
      <c r="J121" s="57"/>
      <c r="K121" s="57">
        <v>2.4292502586100427E-5</v>
      </c>
      <c r="L121" s="57"/>
      <c r="M121" s="57"/>
      <c r="N121" s="57">
        <v>1.4463605825912164E-4</v>
      </c>
      <c r="O121" s="57"/>
      <c r="P121" s="57"/>
      <c r="Q121" s="58">
        <v>42.620892131030864</v>
      </c>
      <c r="R121" s="58"/>
      <c r="S121" s="58"/>
      <c r="T121" s="57">
        <v>0.47805477201391655</v>
      </c>
      <c r="U121" s="57"/>
      <c r="V121" s="57"/>
      <c r="W121" s="66">
        <v>1673.0246531047362</v>
      </c>
      <c r="X121" s="58"/>
      <c r="Y121" s="58"/>
      <c r="Z121" s="57">
        <v>5.4154691352981087E-2</v>
      </c>
      <c r="AA121" s="57"/>
      <c r="AB121" s="57"/>
      <c r="AC121" s="57">
        <v>3.3462561656815329E-3</v>
      </c>
      <c r="AD121" s="57"/>
      <c r="AE121" s="57"/>
      <c r="AF121" s="66">
        <v>202.9426031671062</v>
      </c>
      <c r="AG121" s="63"/>
      <c r="AH121" s="62"/>
      <c r="AI121" s="66">
        <v>1817.3524840944053</v>
      </c>
      <c r="AJ121" s="61"/>
      <c r="AK121" s="62"/>
      <c r="AL121" s="65">
        <v>8.2473046279810944</v>
      </c>
      <c r="AM121" s="61"/>
      <c r="AN121" s="62"/>
      <c r="AO121" s="66">
        <v>134.60779339240571</v>
      </c>
      <c r="AP121" s="61"/>
      <c r="AQ121" s="62"/>
      <c r="AR121" s="61"/>
      <c r="AS121" s="61"/>
      <c r="AT121" s="62"/>
      <c r="AU121" s="61" t="s">
        <v>465</v>
      </c>
      <c r="AV121" s="61"/>
      <c r="AW121" s="62"/>
      <c r="AX121" s="61">
        <v>1.4356782372609178E-2</v>
      </c>
      <c r="AY121" s="61"/>
      <c r="AZ121" s="61"/>
      <c r="BA121" s="62"/>
      <c r="BB121" s="61">
        <v>2.003967539510031E-3</v>
      </c>
      <c r="BC121" s="61"/>
      <c r="BD121" s="62"/>
      <c r="BE121" s="67">
        <v>3.5830223158481812E-2</v>
      </c>
      <c r="BF121" s="62"/>
      <c r="BG121" s="62"/>
      <c r="BH121" s="61">
        <v>2.5036460477799751E-2</v>
      </c>
      <c r="BI121" s="61"/>
      <c r="BJ121" s="62"/>
      <c r="BK121" s="61"/>
      <c r="BL121" s="61"/>
      <c r="BM121" s="62"/>
      <c r="BN121" s="67">
        <v>1.2341502282585994</v>
      </c>
      <c r="BO121" s="62"/>
      <c r="BP121" s="62"/>
      <c r="BQ121" s="61" t="s">
        <v>465</v>
      </c>
      <c r="BR121" s="61"/>
      <c r="BS121" s="62"/>
      <c r="BT121" s="61" t="s">
        <v>465</v>
      </c>
      <c r="BU121" s="61"/>
      <c r="BV121" s="62"/>
      <c r="BW121" s="61">
        <v>5.6828930224911327E-3</v>
      </c>
      <c r="BX121" s="61"/>
      <c r="BY121" s="62"/>
      <c r="BZ121" s="67">
        <v>1.7646878332998779E-2</v>
      </c>
      <c r="CA121" s="62"/>
      <c r="CB121" s="62"/>
      <c r="CC121" s="61">
        <v>3.1221938948785569E-2</v>
      </c>
      <c r="CD121" s="61"/>
      <c r="CE121" s="62"/>
      <c r="CF121" s="61"/>
      <c r="CG121" s="61"/>
      <c r="CH121" s="62"/>
      <c r="CI121" s="61"/>
      <c r="CJ121" s="174"/>
      <c r="CK121" s="174"/>
      <c r="CL121" s="66"/>
      <c r="CM121" s="66"/>
      <c r="CN121" s="63"/>
      <c r="CO121" s="62"/>
      <c r="CP121" s="66"/>
      <c r="CQ121" s="66"/>
      <c r="CR121" s="61"/>
      <c r="CS121" s="62"/>
      <c r="CT121" s="65"/>
      <c r="CU121" s="61"/>
    </row>
    <row r="122" spans="1:99" s="56" customFormat="1">
      <c r="A122" s="64" t="s">
        <v>506</v>
      </c>
      <c r="B122" s="57">
        <v>0.12437820886495794</v>
      </c>
      <c r="C122" s="57"/>
      <c r="D122" s="57"/>
      <c r="E122" s="57">
        <v>5.6892055924119003E-4</v>
      </c>
      <c r="F122" s="57"/>
      <c r="G122" s="57"/>
      <c r="H122" s="57">
        <v>7.7812785380330788E-4</v>
      </c>
      <c r="I122" s="57"/>
      <c r="J122" s="57"/>
      <c r="K122" s="57">
        <v>1.9528402001055952E-5</v>
      </c>
      <c r="L122" s="57"/>
      <c r="M122" s="57"/>
      <c r="N122" s="57">
        <v>1.6059296676358017E-4</v>
      </c>
      <c r="O122" s="57"/>
      <c r="P122" s="57"/>
      <c r="Q122" s="58">
        <v>44.04142861288144</v>
      </c>
      <c r="R122" s="58"/>
      <c r="S122" s="58"/>
      <c r="T122" s="57">
        <v>0.49007331040081148</v>
      </c>
      <c r="U122" s="57"/>
      <c r="V122" s="57"/>
      <c r="W122" s="66">
        <v>1682.0984347629555</v>
      </c>
      <c r="X122" s="58"/>
      <c r="Y122" s="58"/>
      <c r="Z122" s="57">
        <v>5.7208487802656353E-2</v>
      </c>
      <c r="AA122" s="57"/>
      <c r="AB122" s="57"/>
      <c r="AC122" s="57">
        <v>2.8575225414519578E-3</v>
      </c>
      <c r="AD122" s="57"/>
      <c r="AE122" s="57"/>
      <c r="AF122" s="66">
        <v>240.38095875159803</v>
      </c>
      <c r="AG122" s="63"/>
      <c r="AH122" s="62"/>
      <c r="AI122" s="66">
        <v>2372.5543801132903</v>
      </c>
      <c r="AJ122" s="61"/>
      <c r="AK122" s="62"/>
      <c r="AL122" s="65">
        <v>6.279455305449547</v>
      </c>
      <c r="AM122" s="61"/>
      <c r="AN122" s="62"/>
      <c r="AO122" s="66">
        <v>118.48564988110684</v>
      </c>
      <c r="AP122" s="61"/>
      <c r="AQ122" s="62"/>
      <c r="AR122" s="61"/>
      <c r="AS122" s="61"/>
      <c r="AT122" s="62"/>
      <c r="AU122" s="61" t="s">
        <v>465</v>
      </c>
      <c r="AV122" s="61"/>
      <c r="AW122" s="62"/>
      <c r="AX122" s="61">
        <v>4.046605150779846E-4</v>
      </c>
      <c r="AY122" s="61"/>
      <c r="AZ122" s="61"/>
      <c r="BA122" s="62"/>
      <c r="BB122" s="83" t="s">
        <v>465</v>
      </c>
      <c r="BC122" s="61"/>
      <c r="BD122" s="62"/>
      <c r="BE122" s="67">
        <v>4.4482185234250148E-2</v>
      </c>
      <c r="BF122" s="62"/>
      <c r="BG122" s="62"/>
      <c r="BH122" s="61">
        <v>3.5233142890305151E-2</v>
      </c>
      <c r="BI122" s="61"/>
      <c r="BJ122" s="62"/>
      <c r="BK122" s="61"/>
      <c r="BL122" s="61"/>
      <c r="BM122" s="62"/>
      <c r="BN122" s="67">
        <v>0.93481483958954792</v>
      </c>
      <c r="BO122" s="62"/>
      <c r="BP122" s="62"/>
      <c r="BQ122" s="61" t="s">
        <v>465</v>
      </c>
      <c r="BR122" s="61"/>
      <c r="BS122" s="62"/>
      <c r="BT122" s="61" t="s">
        <v>465</v>
      </c>
      <c r="BU122" s="61"/>
      <c r="BV122" s="62"/>
      <c r="BW122" s="61">
        <v>5.491821276058362E-3</v>
      </c>
      <c r="BX122" s="61"/>
      <c r="BY122" s="62"/>
      <c r="BZ122" s="67">
        <v>2.370154445456767E-2</v>
      </c>
      <c r="CA122" s="62"/>
      <c r="CB122" s="62"/>
      <c r="CC122" s="61">
        <v>0.34096589893843693</v>
      </c>
      <c r="CD122" s="61"/>
      <c r="CE122" s="62"/>
      <c r="CF122" s="61"/>
      <c r="CG122" s="61"/>
      <c r="CH122" s="62"/>
      <c r="CI122" s="61"/>
      <c r="CJ122" s="174"/>
      <c r="CK122" s="174"/>
      <c r="CL122" s="66"/>
      <c r="CM122" s="66"/>
      <c r="CN122" s="63"/>
      <c r="CO122" s="62"/>
      <c r="CP122" s="66"/>
      <c r="CQ122" s="66"/>
      <c r="CR122" s="61"/>
      <c r="CS122" s="62"/>
      <c r="CT122" s="65"/>
      <c r="CU122" s="61"/>
    </row>
    <row r="123" spans="1:99" s="56" customFormat="1">
      <c r="A123" s="64" t="s">
        <v>505</v>
      </c>
      <c r="B123" s="57">
        <v>0.10087567439537527</v>
      </c>
      <c r="C123" s="57"/>
      <c r="D123" s="57"/>
      <c r="E123" s="57">
        <v>2.9845870092182745E-4</v>
      </c>
      <c r="F123" s="57"/>
      <c r="G123" s="57"/>
      <c r="H123" s="57">
        <v>7.0699968934265732E-4</v>
      </c>
      <c r="I123" s="57"/>
      <c r="J123" s="57"/>
      <c r="K123" s="57">
        <v>1.3837442134446528E-5</v>
      </c>
      <c r="L123" s="57"/>
      <c r="M123" s="57"/>
      <c r="N123" s="57">
        <v>4.4515458042947616E-5</v>
      </c>
      <c r="O123" s="57"/>
      <c r="P123" s="57"/>
      <c r="Q123" s="58">
        <v>42.192767579603014</v>
      </c>
      <c r="R123" s="58"/>
      <c r="S123" s="58"/>
      <c r="T123" s="57">
        <v>0.47163313578091604</v>
      </c>
      <c r="U123" s="57"/>
      <c r="V123" s="57"/>
      <c r="W123" s="66">
        <v>1671.9540679884183</v>
      </c>
      <c r="X123" s="58"/>
      <c r="Y123" s="58"/>
      <c r="Z123" s="57">
        <v>5.5156895251726193E-2</v>
      </c>
      <c r="AA123" s="57"/>
      <c r="AB123" s="57"/>
      <c r="AC123" s="57">
        <v>2.9043343125451913E-3</v>
      </c>
      <c r="AD123" s="57"/>
      <c r="AE123" s="57"/>
      <c r="AF123" s="66">
        <v>211.83920651999853</v>
      </c>
      <c r="AG123" s="63"/>
      <c r="AH123" s="62"/>
      <c r="AI123" s="66">
        <v>1930.1878114735405</v>
      </c>
      <c r="AJ123" s="61"/>
      <c r="AK123" s="62"/>
      <c r="AL123" s="65">
        <v>4.7707589898098846</v>
      </c>
      <c r="AM123" s="61"/>
      <c r="AN123" s="62"/>
      <c r="AO123" s="66">
        <v>155.81561471305676</v>
      </c>
      <c r="AP123" s="61"/>
      <c r="AQ123" s="62"/>
      <c r="AR123" s="61"/>
      <c r="AS123" s="61"/>
      <c r="AT123" s="62"/>
      <c r="AU123" s="61">
        <v>1.5653089075148958E-3</v>
      </c>
      <c r="AV123" s="61"/>
      <c r="AW123" s="62"/>
      <c r="AX123" s="61">
        <v>8.9446223286565477E-5</v>
      </c>
      <c r="AY123" s="61"/>
      <c r="AZ123" s="61"/>
      <c r="BA123" s="62"/>
      <c r="BB123" s="61">
        <v>3.5778489314626191E-4</v>
      </c>
      <c r="BC123" s="61"/>
      <c r="BD123" s="62"/>
      <c r="BE123" s="67">
        <v>2.2520733590428887E-2</v>
      </c>
      <c r="BF123" s="62"/>
      <c r="BG123" s="62"/>
      <c r="BH123" s="61">
        <v>3.851621936727246E-2</v>
      </c>
      <c r="BI123" s="61"/>
      <c r="BJ123" s="62"/>
      <c r="BK123" s="61"/>
      <c r="BL123" s="61"/>
      <c r="BM123" s="62"/>
      <c r="BN123" s="67">
        <v>0.80796523809073828</v>
      </c>
      <c r="BO123" s="62"/>
      <c r="BP123" s="62"/>
      <c r="BQ123" s="61" t="s">
        <v>465</v>
      </c>
      <c r="BR123" s="61"/>
      <c r="BS123" s="62"/>
      <c r="BT123" s="61">
        <v>5.8140045136267557E-4</v>
      </c>
      <c r="BU123" s="61"/>
      <c r="BV123" s="62"/>
      <c r="BW123" s="61">
        <v>0.15205857958716132</v>
      </c>
      <c r="BX123" s="61"/>
      <c r="BY123" s="62"/>
      <c r="BZ123" s="67">
        <v>1.5071688623786283E-2</v>
      </c>
      <c r="CA123" s="62"/>
      <c r="CB123" s="62"/>
      <c r="CC123" s="61">
        <v>2.1446531238594895E-2</v>
      </c>
      <c r="CD123" s="61"/>
      <c r="CE123" s="62"/>
      <c r="CF123" s="61"/>
      <c r="CG123" s="61"/>
      <c r="CH123" s="62"/>
      <c r="CI123" s="61"/>
      <c r="CJ123" s="174"/>
      <c r="CK123" s="174"/>
      <c r="CL123" s="66"/>
      <c r="CM123" s="66"/>
      <c r="CN123" s="63"/>
      <c r="CO123" s="62"/>
      <c r="CP123" s="66"/>
      <c r="CQ123" s="66"/>
      <c r="CR123" s="61"/>
      <c r="CS123" s="62"/>
      <c r="CT123" s="65"/>
      <c r="CU123" s="61"/>
    </row>
    <row r="124" spans="1:99" s="56" customFormat="1">
      <c r="A124" s="64" t="s">
        <v>504</v>
      </c>
      <c r="B124" s="57">
        <v>0.11561506017059829</v>
      </c>
      <c r="C124" s="57"/>
      <c r="D124" s="57"/>
      <c r="E124" s="57">
        <v>3.8554444594382726E-4</v>
      </c>
      <c r="F124" s="57"/>
      <c r="G124" s="57"/>
      <c r="H124" s="57">
        <v>1.0228690767306234E-3</v>
      </c>
      <c r="I124" s="57"/>
      <c r="J124" s="57"/>
      <c r="K124" s="57">
        <v>8.4252181947994247E-5</v>
      </c>
      <c r="L124" s="57"/>
      <c r="M124" s="57"/>
      <c r="N124" s="57">
        <v>1.6258030868515164E-4</v>
      </c>
      <c r="O124" s="57"/>
      <c r="P124" s="57"/>
      <c r="Q124" s="58">
        <v>42.145384723663213</v>
      </c>
      <c r="R124" s="58"/>
      <c r="S124" s="58"/>
      <c r="T124" s="57">
        <v>0.4791011920809658</v>
      </c>
      <c r="U124" s="57"/>
      <c r="V124" s="57"/>
      <c r="W124" s="66">
        <v>1585.0489368149081</v>
      </c>
      <c r="X124" s="58"/>
      <c r="Y124" s="58"/>
      <c r="Z124" s="57">
        <v>5.2988841154831295E-2</v>
      </c>
      <c r="AA124" s="57"/>
      <c r="AB124" s="57"/>
      <c r="AC124" s="57">
        <v>3.5133355655850274E-3</v>
      </c>
      <c r="AD124" s="57"/>
      <c r="AE124" s="57"/>
      <c r="AF124" s="66">
        <v>205.21051200527114</v>
      </c>
      <c r="AG124" s="63"/>
      <c r="AH124" s="62"/>
      <c r="AI124" s="66">
        <v>1971.1977497280527</v>
      </c>
      <c r="AJ124" s="61"/>
      <c r="AK124" s="62"/>
      <c r="AL124" s="65">
        <v>6.8771264775960042</v>
      </c>
      <c r="AM124" s="61"/>
      <c r="AN124" s="62"/>
      <c r="AO124" s="66">
        <v>165.49234839134772</v>
      </c>
      <c r="AP124" s="61"/>
      <c r="AQ124" s="62"/>
      <c r="AR124" s="61"/>
      <c r="AS124" s="61"/>
      <c r="AT124" s="62"/>
      <c r="AU124" s="61" t="s">
        <v>465</v>
      </c>
      <c r="AV124" s="61"/>
      <c r="AW124" s="62"/>
      <c r="AX124" s="61" t="s">
        <v>465</v>
      </c>
      <c r="AY124" s="61"/>
      <c r="AZ124" s="61"/>
      <c r="BA124" s="62"/>
      <c r="BB124" s="61">
        <v>2.1152051265738571E-3</v>
      </c>
      <c r="BC124" s="61"/>
      <c r="BD124" s="62"/>
      <c r="BE124" s="67">
        <v>2.3834656307652496E-2</v>
      </c>
      <c r="BF124" s="62"/>
      <c r="BG124" s="62"/>
      <c r="BH124" s="61">
        <v>2.9420861936239592E-2</v>
      </c>
      <c r="BI124" s="61"/>
      <c r="BJ124" s="62"/>
      <c r="BK124" s="61"/>
      <c r="BL124" s="61"/>
      <c r="BM124" s="62"/>
      <c r="BN124" s="67">
        <v>0.88262585808718774</v>
      </c>
      <c r="BO124" s="62"/>
      <c r="BP124" s="62"/>
      <c r="BQ124" s="61" t="s">
        <v>465</v>
      </c>
      <c r="BR124" s="61"/>
      <c r="BS124" s="62"/>
      <c r="BT124" s="61">
        <v>7.1765888223041582E-4</v>
      </c>
      <c r="BU124" s="61"/>
      <c r="BV124" s="62"/>
      <c r="BW124" s="61">
        <v>1.5486323248130027E-2</v>
      </c>
      <c r="BX124" s="61"/>
      <c r="BY124" s="62"/>
      <c r="BZ124" s="67">
        <v>1.8130329656347349E-2</v>
      </c>
      <c r="CA124" s="62"/>
      <c r="CB124" s="62"/>
      <c r="CC124" s="61">
        <v>0.22065646452179694</v>
      </c>
      <c r="CD124" s="61"/>
      <c r="CE124" s="62"/>
      <c r="CF124" s="61"/>
      <c r="CG124" s="61"/>
      <c r="CH124" s="62"/>
      <c r="CI124" s="61"/>
      <c r="CJ124" s="174"/>
      <c r="CK124" s="174"/>
      <c r="CL124" s="66"/>
      <c r="CM124" s="66"/>
      <c r="CN124" s="63"/>
      <c r="CO124" s="62"/>
      <c r="CP124" s="66"/>
      <c r="CQ124" s="66"/>
      <c r="CR124" s="61"/>
      <c r="CS124" s="62"/>
      <c r="CT124" s="65"/>
      <c r="CU124" s="61"/>
    </row>
    <row r="125" spans="1:99" s="56" customFormat="1">
      <c r="A125" s="64" t="s">
        <v>504</v>
      </c>
      <c r="B125" s="57">
        <v>0.15536609311179495</v>
      </c>
      <c r="C125" s="57"/>
      <c r="D125" s="57"/>
      <c r="E125" s="57">
        <v>3.3338148327421546E-4</v>
      </c>
      <c r="F125" s="57"/>
      <c r="G125" s="57"/>
      <c r="H125" s="57">
        <v>6.1377830387583328E-2</v>
      </c>
      <c r="I125" s="57"/>
      <c r="J125" s="57"/>
      <c r="K125" s="57">
        <v>7.0427777419999622E-4</v>
      </c>
      <c r="L125" s="57"/>
      <c r="M125" s="57"/>
      <c r="N125" s="57">
        <v>2.7564273426427475E-4</v>
      </c>
      <c r="O125" s="57"/>
      <c r="P125" s="57"/>
      <c r="Q125" s="58">
        <v>33.180525562129496</v>
      </c>
      <c r="R125" s="58"/>
      <c r="S125" s="58"/>
      <c r="T125" s="57">
        <v>0.40894687432091109</v>
      </c>
      <c r="U125" s="57"/>
      <c r="V125" s="57"/>
      <c r="W125" s="66">
        <v>1347.7582916919137</v>
      </c>
      <c r="X125" s="58"/>
      <c r="Y125" s="58"/>
      <c r="Z125" s="57">
        <v>4.6843913318462709E-2</v>
      </c>
      <c r="AA125" s="57"/>
      <c r="AB125" s="57"/>
      <c r="AC125" s="57">
        <v>3.3058878830553007E-3</v>
      </c>
      <c r="AD125" s="57"/>
      <c r="AE125" s="57"/>
      <c r="AF125" s="66">
        <v>202.8055334164975</v>
      </c>
      <c r="AG125" s="63"/>
      <c r="AH125" s="62"/>
      <c r="AI125" s="66">
        <v>2105.0700936902272</v>
      </c>
      <c r="AJ125" s="61"/>
      <c r="AK125" s="62"/>
      <c r="AL125" s="65">
        <v>18.48354228606053</v>
      </c>
      <c r="AM125" s="61"/>
      <c r="AN125" s="62"/>
      <c r="AO125" s="66">
        <v>146.96983276068963</v>
      </c>
      <c r="AP125" s="61"/>
      <c r="AQ125" s="62"/>
      <c r="AR125" s="61"/>
      <c r="AS125" s="61"/>
      <c r="AT125" s="62"/>
      <c r="AU125" s="61" t="s">
        <v>465</v>
      </c>
      <c r="AV125" s="61"/>
      <c r="AW125" s="62"/>
      <c r="AX125" s="61" t="s">
        <v>465</v>
      </c>
      <c r="AY125" s="61"/>
      <c r="AZ125" s="61"/>
      <c r="BA125" s="62"/>
      <c r="BB125" s="61">
        <v>4.4748106285658271E-3</v>
      </c>
      <c r="BC125" s="61"/>
      <c r="BD125" s="62"/>
      <c r="BE125" s="67">
        <v>1.4560712868233187E-2</v>
      </c>
      <c r="BF125" s="62"/>
      <c r="BG125" s="62"/>
      <c r="BH125" s="61">
        <v>1.6044741567760878E-2</v>
      </c>
      <c r="BI125" s="61"/>
      <c r="BJ125" s="62"/>
      <c r="BK125" s="61"/>
      <c r="BL125" s="61"/>
      <c r="BM125" s="62"/>
      <c r="BN125" s="67">
        <v>3.0485008978745669</v>
      </c>
      <c r="BO125" s="62"/>
      <c r="BP125" s="62"/>
      <c r="BQ125" s="61" t="s">
        <v>465</v>
      </c>
      <c r="BR125" s="61"/>
      <c r="BS125" s="62"/>
      <c r="BT125" s="61" t="s">
        <v>465</v>
      </c>
      <c r="BU125" s="61"/>
      <c r="BV125" s="62"/>
      <c r="BW125" s="61">
        <v>0.12568953383177545</v>
      </c>
      <c r="BX125" s="61"/>
      <c r="BY125" s="62"/>
      <c r="BZ125" s="67">
        <v>1.3819268117629763E-2</v>
      </c>
      <c r="CA125" s="62"/>
      <c r="CB125" s="62"/>
      <c r="CC125" s="61">
        <v>0.19382047813855138</v>
      </c>
      <c r="CD125" s="61"/>
      <c r="CE125" s="62"/>
      <c r="CF125" s="61"/>
      <c r="CG125" s="61"/>
      <c r="CH125" s="62"/>
      <c r="CI125" s="61"/>
      <c r="CJ125" s="174"/>
      <c r="CK125" s="174"/>
      <c r="CL125" s="66"/>
      <c r="CM125" s="66"/>
      <c r="CN125" s="63"/>
      <c r="CO125" s="62"/>
      <c r="CP125" s="66"/>
      <c r="CQ125" s="66"/>
      <c r="CR125" s="61"/>
      <c r="CS125" s="62"/>
      <c r="CT125" s="65"/>
      <c r="CU125" s="61"/>
    </row>
    <row r="126" spans="1:99" s="75" customFormat="1">
      <c r="A126" s="82" t="s">
        <v>503</v>
      </c>
      <c r="B126" s="80">
        <f>AVERAGE(B117:B125)</f>
        <v>0.11627663375793926</v>
      </c>
      <c r="C126" s="80"/>
      <c r="D126" s="80"/>
      <c r="E126" s="80">
        <f>AVERAGE(E117:E125)</f>
        <v>4.2104595341284167E-4</v>
      </c>
      <c r="F126" s="80"/>
      <c r="G126" s="80"/>
      <c r="H126" s="80">
        <f>AVERAGE(H117:H125)</f>
        <v>7.9521482030908142E-3</v>
      </c>
      <c r="I126" s="80"/>
      <c r="J126" s="80"/>
      <c r="K126" s="80">
        <f>AVERAGE(K117:K125)</f>
        <v>2.925236767301578E-4</v>
      </c>
      <c r="L126" s="77"/>
      <c r="M126" s="77"/>
      <c r="N126" s="80">
        <f>AVERAGE(N117:N125)</f>
        <v>2.5099671795774915E-4</v>
      </c>
      <c r="P126" s="77"/>
      <c r="Q126" s="77"/>
      <c r="R126" s="77"/>
      <c r="S126" s="77"/>
      <c r="T126" s="80">
        <f>AVERAGE(T117:T125)</f>
        <v>0.46792089973897455</v>
      </c>
      <c r="V126" s="77"/>
      <c r="W126" s="78">
        <f>AVERAGE(W117:W125)</f>
        <v>1611.6985929667305</v>
      </c>
      <c r="Y126" s="77"/>
      <c r="Z126" s="80">
        <f>AVERAGE(Z117:Z125)</f>
        <v>5.4381544677951893E-2</v>
      </c>
      <c r="AA126" s="80"/>
      <c r="AB126" s="80"/>
      <c r="AC126" s="80">
        <f>AVERAGE(AC117:AC125)</f>
        <v>3.0797215810679313E-3</v>
      </c>
      <c r="AE126" s="77"/>
      <c r="AF126" s="78">
        <f>AVERAGE(AF117:AF125)</f>
        <v>212.83122631056409</v>
      </c>
      <c r="AG126" s="79"/>
      <c r="AH126" s="77"/>
      <c r="AI126" s="78">
        <f>AVERAGE(AI117:AI125)</f>
        <v>2030.7861731353073</v>
      </c>
      <c r="AK126" s="77"/>
      <c r="AL126" s="78">
        <f>AVERAGE(AL117:AL125)</f>
        <v>8.258979207101687</v>
      </c>
      <c r="AN126" s="77"/>
      <c r="AO126" s="78">
        <f>AVERAGE(AO117:AO125)</f>
        <v>149.66647431530365</v>
      </c>
      <c r="AQ126" s="77"/>
      <c r="AT126" s="77"/>
      <c r="AU126" s="75">
        <f>AVERAGE(AU117:AU125)</f>
        <v>1.3195372287440207E-3</v>
      </c>
      <c r="AW126" s="77"/>
      <c r="AX126" s="75">
        <f>AVERAGE(AX117:AX125)</f>
        <v>3.6022260602060728E-3</v>
      </c>
      <c r="BA126" s="77"/>
      <c r="BB126" s="75">
        <f>AVERAGE(BB117:BB125)</f>
        <v>1.0525890463263141E-2</v>
      </c>
      <c r="BD126" s="77"/>
      <c r="BE126" s="75">
        <f>AVERAGE(BE117:BE125)</f>
        <v>2.7889548828244539E-2</v>
      </c>
      <c r="BF126" s="77"/>
      <c r="BG126" s="77"/>
      <c r="BH126" s="75">
        <f>AVERAGE(BH117:BH125)</f>
        <v>2.9460954859481487E-2</v>
      </c>
      <c r="BJ126" s="77"/>
      <c r="BM126" s="77"/>
      <c r="BN126" s="75">
        <f>AVERAGE(BN117:BN125)</f>
        <v>1.267308774409275</v>
      </c>
      <c r="BO126" s="77"/>
      <c r="BP126" s="77"/>
      <c r="BQ126" s="75">
        <f>AVERAGE(BQ117:BQ125)</f>
        <v>6.5910800624205054E-3</v>
      </c>
      <c r="BS126" s="77"/>
      <c r="BT126" s="75">
        <f>AVERAGE(BT117:BT125)</f>
        <v>4.3181107824114195E-3</v>
      </c>
      <c r="BV126" s="77"/>
      <c r="BW126" s="75">
        <f>AVERAGE(BW117:BW125)</f>
        <v>3.6321680062073786E-2</v>
      </c>
      <c r="BY126" s="77"/>
      <c r="BZ126" s="75">
        <f>AVERAGE(BZ117:BZ125)</f>
        <v>1.7535532352256144E-2</v>
      </c>
      <c r="CA126" s="77"/>
      <c r="CB126" s="77"/>
      <c r="CC126" s="75">
        <f>AVERAGE(CC117:CC125)</f>
        <v>0.13061137369582485</v>
      </c>
      <c r="CE126" s="77"/>
      <c r="CH126" s="77"/>
      <c r="CJ126" s="174"/>
      <c r="CK126" s="174"/>
      <c r="CL126" s="78"/>
      <c r="CM126" s="78"/>
      <c r="CN126" s="79"/>
      <c r="CO126" s="77"/>
      <c r="CP126" s="78"/>
      <c r="CQ126" s="78"/>
      <c r="CS126" s="77"/>
      <c r="CT126" s="76"/>
    </row>
    <row r="127" spans="1:99">
      <c r="A127" s="74" t="s">
        <v>502</v>
      </c>
      <c r="B127" s="66">
        <f>STDEV(B117:B125)/B126*100</f>
        <v>14.124735239412272</v>
      </c>
      <c r="E127" s="66">
        <f>STDEV(E117:E125)/E126*100</f>
        <v>32.080499982497415</v>
      </c>
      <c r="H127" s="66">
        <f>STDEV(H117:H125)/H126*100</f>
        <v>252.39388778915375</v>
      </c>
      <c r="I127" s="66"/>
      <c r="K127" s="66">
        <f>STDEV(K117:K125)/K126*100</f>
        <v>201.65133967897026</v>
      </c>
      <c r="L127" s="62"/>
      <c r="N127" s="66">
        <f>STDEV(N117:N125)/N126*100</f>
        <v>156.60018531844483</v>
      </c>
      <c r="Q127" s="62"/>
      <c r="R127" s="62"/>
      <c r="T127" s="66">
        <f>STDEV(T117:T125)/T126*100</f>
        <v>4.9607882804517018</v>
      </c>
      <c r="W127" s="66">
        <f>STDEV(W117:W125)/W126*100</f>
        <v>6.6230561696725143</v>
      </c>
      <c r="Z127" s="66">
        <f>STDEV(Z117:Z125)/Z126*100</f>
        <v>5.7780743754017188</v>
      </c>
      <c r="AA127" s="61"/>
      <c r="AC127" s="66">
        <f>STDEV(AC117:AC125)/AC126*100</f>
        <v>7.8528882387043755</v>
      </c>
      <c r="AF127" s="66">
        <f>STDEV(AF117:AF125)/AF126*100</f>
        <v>5.5469798237346168</v>
      </c>
      <c r="AG127" s="63"/>
      <c r="AI127" s="66">
        <f>STDEV(AI117:AI125)/AI126*100</f>
        <v>8.4433404478641041</v>
      </c>
      <c r="AL127" s="66">
        <f>STDEV(AL117:AL125)/AL126*100</f>
        <v>48.71294999211635</v>
      </c>
      <c r="AO127" s="66">
        <f>STDEV(AO117:AO125)/AO126*100</f>
        <v>12.900147893742018</v>
      </c>
      <c r="AU127" s="66">
        <f>STDEV(AU117:AU125)/AU126*100</f>
        <v>47.611270451416324</v>
      </c>
      <c r="AX127" s="66">
        <f>STDEV(AX117:AX125)/AX126*100</f>
        <v>144.26690386618469</v>
      </c>
      <c r="BB127" s="66">
        <f>STDEV(BB117:BB125)/BB126*100</f>
        <v>219.96904258617138</v>
      </c>
      <c r="BE127" s="66">
        <f>STDEV(BE117:BE125)/BE126*100</f>
        <v>39.397010386682219</v>
      </c>
      <c r="BF127" s="62"/>
      <c r="BH127" s="66">
        <f>STDEV(BH117:BH125)/BH126*100</f>
        <v>26.903685331482674</v>
      </c>
      <c r="BN127" s="66">
        <f>STDEV(BN117:BN125)/BN126*100</f>
        <v>54.638093395148992</v>
      </c>
      <c r="BO127" s="62"/>
      <c r="BQ127" s="66">
        <f>STDEV(BQ117:BQ125)/BQ126*100</f>
        <v>161.50893994075241</v>
      </c>
      <c r="BT127" s="66">
        <f>STDEV(BT117:BT125)/BT126*100</f>
        <v>166.63414114575176</v>
      </c>
      <c r="BW127" s="66">
        <f>STDEV(BW117:BW125)/BW126*100</f>
        <v>161.61965456329625</v>
      </c>
      <c r="BZ127" s="66">
        <f>STDEV(BZ117:BZ125)/BZ126*100</f>
        <v>17.412430497337088</v>
      </c>
      <c r="CA127" s="62"/>
      <c r="CC127" s="66">
        <f>STDEV(CC117:CC125)/CC126*100</f>
        <v>83.647815075350195</v>
      </c>
      <c r="CL127" s="66"/>
      <c r="CM127" s="66"/>
      <c r="CN127" s="63"/>
      <c r="CO127" s="62"/>
      <c r="CP127" s="66"/>
      <c r="CQ127" s="66"/>
      <c r="CS127" s="62"/>
      <c r="CT127" s="65"/>
    </row>
    <row r="128" spans="1:99" ht="9" customHeight="1">
      <c r="D128" s="61"/>
      <c r="F128" s="62"/>
      <c r="J128" s="61"/>
      <c r="L128" s="62"/>
      <c r="O128" s="62"/>
      <c r="S128" s="61"/>
      <c r="U128" s="62"/>
      <c r="W128" s="66"/>
      <c r="Y128" s="61"/>
      <c r="AA128" s="61"/>
      <c r="AB128" s="61"/>
      <c r="AE128" s="61"/>
      <c r="AF128" s="66"/>
      <c r="AG128" s="63"/>
      <c r="AI128" s="66"/>
      <c r="AL128" s="65"/>
      <c r="AO128" s="66"/>
      <c r="BE128" s="62"/>
      <c r="BF128" s="62"/>
      <c r="BN128" s="62"/>
      <c r="BO128" s="62"/>
      <c r="BZ128" s="67"/>
      <c r="CA128" s="62"/>
      <c r="CL128" s="66"/>
      <c r="CM128" s="66"/>
      <c r="CN128" s="63"/>
      <c r="CO128" s="62"/>
      <c r="CP128" s="66"/>
      <c r="CQ128" s="66"/>
      <c r="CS128" s="62"/>
      <c r="CT128" s="65"/>
    </row>
    <row r="129" spans="1:99" s="60" customFormat="1">
      <c r="A129" s="59" t="s">
        <v>501</v>
      </c>
      <c r="E129" s="70"/>
      <c r="H129" s="70"/>
      <c r="L129" s="70"/>
      <c r="O129" s="70"/>
      <c r="U129" s="70"/>
      <c r="W129" s="71"/>
      <c r="X129" s="70"/>
      <c r="AA129" s="70"/>
      <c r="AD129" s="70"/>
      <c r="AF129" s="71"/>
      <c r="AG129" s="72"/>
      <c r="AH129" s="70"/>
      <c r="AI129" s="71"/>
      <c r="AJ129" s="68"/>
      <c r="AK129" s="70"/>
      <c r="AL129" s="69"/>
      <c r="AM129" s="68"/>
      <c r="AN129" s="70"/>
      <c r="AO129" s="71"/>
      <c r="AP129" s="68"/>
      <c r="AQ129" s="70"/>
      <c r="AR129" s="68"/>
      <c r="AS129" s="68"/>
      <c r="AT129" s="70"/>
      <c r="AU129" s="68"/>
      <c r="AV129" s="68"/>
      <c r="AW129" s="70"/>
      <c r="AX129" s="68"/>
      <c r="AY129" s="68"/>
      <c r="AZ129" s="68"/>
      <c r="BA129" s="70"/>
      <c r="BB129" s="68"/>
      <c r="BC129" s="68"/>
      <c r="BD129" s="70"/>
      <c r="BE129" s="70"/>
      <c r="BF129" s="70"/>
      <c r="BG129" s="70"/>
      <c r="BH129" s="68"/>
      <c r="BI129" s="68"/>
      <c r="BJ129" s="70"/>
      <c r="BK129" s="68"/>
      <c r="BL129" s="68"/>
      <c r="BM129" s="70"/>
      <c r="BN129" s="70"/>
      <c r="BO129" s="70"/>
      <c r="BP129" s="70"/>
      <c r="BQ129" s="68"/>
      <c r="BR129" s="68"/>
      <c r="BS129" s="70"/>
      <c r="BT129" s="68"/>
      <c r="BU129" s="68"/>
      <c r="BV129" s="70"/>
      <c r="BW129" s="68"/>
      <c r="BX129" s="68"/>
      <c r="BY129" s="70"/>
      <c r="BZ129" s="73"/>
      <c r="CA129" s="70"/>
      <c r="CB129" s="70"/>
      <c r="CC129" s="68"/>
      <c r="CD129" s="68"/>
      <c r="CE129" s="70"/>
      <c r="CF129" s="68"/>
      <c r="CG129" s="68"/>
      <c r="CH129" s="70"/>
      <c r="CI129" s="68"/>
      <c r="CJ129" s="174"/>
      <c r="CK129" s="174"/>
      <c r="CL129" s="71"/>
      <c r="CM129" s="71"/>
      <c r="CN129" s="72"/>
      <c r="CO129" s="70"/>
      <c r="CP129" s="71"/>
      <c r="CQ129" s="71"/>
      <c r="CR129" s="68"/>
      <c r="CS129" s="70"/>
      <c r="CT129" s="69"/>
      <c r="CU129" s="68"/>
    </row>
    <row r="130" spans="1:99" s="60" customFormat="1">
      <c r="A130" s="59" t="s">
        <v>626</v>
      </c>
      <c r="E130" s="70"/>
      <c r="H130" s="70"/>
      <c r="L130" s="70"/>
      <c r="O130" s="70"/>
      <c r="U130" s="70"/>
      <c r="W130" s="71"/>
      <c r="X130" s="70"/>
      <c r="AA130" s="70"/>
      <c r="AD130" s="70"/>
      <c r="AF130" s="71"/>
      <c r="AG130" s="72"/>
      <c r="AH130" s="70"/>
      <c r="AI130" s="71"/>
      <c r="AJ130" s="68"/>
      <c r="AK130" s="70"/>
      <c r="AL130" s="69"/>
      <c r="AM130" s="68"/>
      <c r="AN130" s="70"/>
      <c r="AO130" s="71"/>
      <c r="AP130" s="68"/>
      <c r="AQ130" s="70"/>
      <c r="AR130" s="68"/>
      <c r="AS130" s="68"/>
      <c r="AT130" s="70"/>
      <c r="AU130" s="68"/>
      <c r="AV130" s="68"/>
      <c r="AW130" s="68"/>
      <c r="AX130" s="68"/>
      <c r="AY130" s="68"/>
      <c r="AZ130" s="68"/>
      <c r="BA130" s="68"/>
      <c r="BB130" s="68"/>
      <c r="BC130" s="68"/>
      <c r="BD130" s="70"/>
      <c r="BE130" s="70"/>
      <c r="BF130" s="70"/>
      <c r="BG130" s="70"/>
      <c r="BH130" s="68"/>
      <c r="BI130" s="68"/>
      <c r="BJ130" s="70"/>
      <c r="BK130" s="68"/>
      <c r="BL130" s="68"/>
      <c r="BM130" s="70"/>
      <c r="BN130" s="70"/>
      <c r="BO130" s="70"/>
      <c r="BP130" s="70"/>
      <c r="BQ130" s="68"/>
      <c r="BR130" s="68"/>
      <c r="BS130" s="68"/>
      <c r="BT130" s="68"/>
      <c r="BU130" s="68"/>
      <c r="BV130" s="68"/>
      <c r="BW130" s="68"/>
      <c r="BX130" s="68"/>
      <c r="BY130" s="70"/>
      <c r="BZ130" s="73"/>
      <c r="CA130" s="70"/>
      <c r="CB130" s="70"/>
      <c r="CC130" s="68"/>
      <c r="CD130" s="68"/>
      <c r="CE130" s="70"/>
      <c r="CF130" s="68"/>
      <c r="CG130" s="68"/>
      <c r="CH130" s="70"/>
      <c r="CI130" s="68"/>
      <c r="CJ130" s="174"/>
      <c r="CK130" s="174"/>
      <c r="CL130" s="71"/>
      <c r="CM130" s="71"/>
      <c r="CN130" s="72"/>
      <c r="CO130" s="70"/>
      <c r="CP130" s="71"/>
      <c r="CQ130" s="71"/>
      <c r="CR130" s="68"/>
      <c r="CS130" s="70"/>
      <c r="CT130" s="69"/>
      <c r="CU130" s="68"/>
    </row>
    <row r="131" spans="1:99">
      <c r="K131" s="62"/>
      <c r="M131" s="61"/>
      <c r="P131" s="61"/>
      <c r="S131" s="61"/>
      <c r="V131" s="61"/>
      <c r="W131" s="66"/>
      <c r="Y131" s="61"/>
      <c r="AA131" s="61"/>
      <c r="AB131" s="61"/>
      <c r="AE131" s="61"/>
      <c r="AF131" s="66"/>
      <c r="AG131" s="63"/>
      <c r="AI131" s="66"/>
      <c r="AL131" s="65"/>
      <c r="AO131" s="66"/>
      <c r="BE131" s="62"/>
      <c r="BF131" s="62"/>
      <c r="BN131" s="62"/>
      <c r="BO131" s="62"/>
      <c r="BZ131" s="67"/>
      <c r="CA131" s="62"/>
      <c r="CL131" s="66"/>
      <c r="CM131" s="66"/>
      <c r="CN131" s="63"/>
      <c r="CO131" s="62"/>
      <c r="CP131" s="66"/>
      <c r="CQ131" s="66"/>
      <c r="CS131" s="62"/>
      <c r="CT131" s="65"/>
    </row>
    <row r="132" spans="1:99">
      <c r="Q132" s="58"/>
    </row>
    <row r="133" spans="1:99">
      <c r="Q133" s="58"/>
    </row>
    <row r="134" spans="1:99">
      <c r="Q134" s="58"/>
    </row>
    <row r="135" spans="1:99">
      <c r="Q135" s="58"/>
    </row>
    <row r="136" spans="1:99">
      <c r="Q136" s="58"/>
    </row>
    <row r="137" spans="1:99">
      <c r="Q137" s="58"/>
    </row>
    <row r="138" spans="1:99">
      <c r="Q138" s="58"/>
    </row>
    <row r="139" spans="1:99">
      <c r="Q139" s="58"/>
    </row>
    <row r="140" spans="1:99">
      <c r="Q140" s="58"/>
    </row>
    <row r="141" spans="1:99">
      <c r="Q141" s="58"/>
    </row>
    <row r="142" spans="1:99">
      <c r="Q142" s="58"/>
    </row>
    <row r="143" spans="1:99">
      <c r="Q143" s="58"/>
    </row>
    <row r="144" spans="1:99">
      <c r="Q144" s="58"/>
    </row>
    <row r="145" spans="17:17">
      <c r="Q145" s="58"/>
    </row>
    <row r="146" spans="17:17">
      <c r="Q146" s="5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Appdx02</vt:lpstr>
      <vt:lpstr>Appdx03</vt:lpstr>
      <vt:lpstr>Appdx04</vt:lpstr>
      <vt:lpstr>Appdx05</vt:lpstr>
    </vt:vector>
  </TitlesOfParts>
  <Company>Goethe-Uni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Aulbach</dc:creator>
  <cp:lastModifiedBy>Sonja Aulbach</cp:lastModifiedBy>
  <dcterms:created xsi:type="dcterms:W3CDTF">2020-02-26T07:16:58Z</dcterms:created>
  <dcterms:modified xsi:type="dcterms:W3CDTF">2020-09-10T08:32:01Z</dcterms:modified>
</cp:coreProperties>
</file>