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0" i="1" l="1"/>
  <c r="M40" i="1"/>
  <c r="L40" i="1"/>
  <c r="L35" i="1"/>
  <c r="M35" i="1"/>
  <c r="N35" i="1"/>
  <c r="AD81" i="1" l="1"/>
  <c r="AD82" i="1"/>
  <c r="AD85" i="1"/>
  <c r="AD86" i="1"/>
  <c r="AD89" i="1"/>
  <c r="AC89" i="1"/>
  <c r="AB89" i="1"/>
  <c r="AC88" i="1"/>
  <c r="AB88" i="1"/>
  <c r="AD88" i="1" s="1"/>
  <c r="AC87" i="1"/>
  <c r="AB87" i="1"/>
  <c r="AD87" i="1" s="1"/>
  <c r="AC86" i="1"/>
  <c r="AB86" i="1"/>
  <c r="AC85" i="1"/>
  <c r="AB85" i="1"/>
  <c r="AC84" i="1"/>
  <c r="AB84" i="1"/>
  <c r="AD84" i="1" s="1"/>
  <c r="AC83" i="1"/>
  <c r="AB83" i="1"/>
  <c r="AD83" i="1" s="1"/>
  <c r="AC82" i="1"/>
  <c r="AB82" i="1"/>
  <c r="AC81" i="1"/>
  <c r="AB81" i="1"/>
  <c r="AC80" i="1"/>
  <c r="AB80" i="1"/>
  <c r="AD80" i="1" s="1"/>
  <c r="AC79" i="1"/>
  <c r="AB79" i="1"/>
  <c r="AD79" i="1" s="1"/>
  <c r="AC78" i="1"/>
  <c r="AB78" i="1"/>
  <c r="AD78" i="1" s="1"/>
  <c r="AC77" i="1"/>
  <c r="AB77" i="1"/>
  <c r="AD77" i="1" s="1"/>
  <c r="AC76" i="1"/>
  <c r="AB76" i="1"/>
  <c r="AD76" i="1" s="1"/>
  <c r="V80" i="1"/>
  <c r="V84" i="1"/>
  <c r="V88" i="1"/>
  <c r="U89" i="1"/>
  <c r="T89" i="1"/>
  <c r="V89" i="1" s="1"/>
  <c r="U88" i="1"/>
  <c r="T88" i="1"/>
  <c r="U87" i="1"/>
  <c r="T87" i="1"/>
  <c r="V87" i="1" s="1"/>
  <c r="U86" i="1"/>
  <c r="T86" i="1"/>
  <c r="V86" i="1" s="1"/>
  <c r="U85" i="1"/>
  <c r="T85" i="1"/>
  <c r="V85" i="1" s="1"/>
  <c r="U84" i="1"/>
  <c r="T84" i="1"/>
  <c r="U83" i="1"/>
  <c r="T83" i="1"/>
  <c r="V83" i="1" s="1"/>
  <c r="U82" i="1"/>
  <c r="T82" i="1"/>
  <c r="V82" i="1" s="1"/>
  <c r="U81" i="1"/>
  <c r="T81" i="1"/>
  <c r="V81" i="1" s="1"/>
  <c r="U80" i="1"/>
  <c r="T80" i="1"/>
  <c r="U79" i="1"/>
  <c r="T79" i="1"/>
  <c r="V79" i="1" s="1"/>
  <c r="U78" i="1"/>
  <c r="T78" i="1"/>
  <c r="V78" i="1" s="1"/>
  <c r="U77" i="1"/>
  <c r="T77" i="1"/>
  <c r="V77" i="1" s="1"/>
  <c r="U76" i="1"/>
  <c r="T76" i="1"/>
  <c r="V76" i="1" s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N76" i="1"/>
  <c r="M76" i="1"/>
  <c r="L76" i="1"/>
  <c r="AD66" i="1"/>
  <c r="AD70" i="1"/>
  <c r="AD74" i="1"/>
  <c r="AC75" i="1"/>
  <c r="AB75" i="1"/>
  <c r="AD75" i="1" s="1"/>
  <c r="AC74" i="1"/>
  <c r="AB74" i="1"/>
  <c r="AC73" i="1"/>
  <c r="AB73" i="1"/>
  <c r="AD73" i="1" s="1"/>
  <c r="AC72" i="1"/>
  <c r="AB72" i="1"/>
  <c r="AD72" i="1" s="1"/>
  <c r="AC71" i="1"/>
  <c r="AB71" i="1"/>
  <c r="AD71" i="1" s="1"/>
  <c r="AC70" i="1"/>
  <c r="AB70" i="1"/>
  <c r="AC69" i="1"/>
  <c r="AB69" i="1"/>
  <c r="AD69" i="1" s="1"/>
  <c r="AC68" i="1"/>
  <c r="AB68" i="1"/>
  <c r="AD68" i="1" s="1"/>
  <c r="AC67" i="1"/>
  <c r="AB67" i="1"/>
  <c r="AD67" i="1" s="1"/>
  <c r="AC66" i="1"/>
  <c r="AB66" i="1"/>
  <c r="AC65" i="1"/>
  <c r="AB65" i="1"/>
  <c r="AD65" i="1" s="1"/>
  <c r="AC64" i="1"/>
  <c r="AB64" i="1"/>
  <c r="AD64" i="1" s="1"/>
  <c r="AC63" i="1"/>
  <c r="AB63" i="1"/>
  <c r="AD63" i="1" s="1"/>
  <c r="AC62" i="1"/>
  <c r="AB62" i="1"/>
  <c r="AD62" i="1" s="1"/>
  <c r="V63" i="1"/>
  <c r="V67" i="1"/>
  <c r="V71" i="1"/>
  <c r="V75" i="1"/>
  <c r="U75" i="1"/>
  <c r="T75" i="1"/>
  <c r="U74" i="1"/>
  <c r="T74" i="1"/>
  <c r="V74" i="1" s="1"/>
  <c r="U73" i="1"/>
  <c r="T73" i="1"/>
  <c r="V73" i="1" s="1"/>
  <c r="U72" i="1"/>
  <c r="T72" i="1"/>
  <c r="V72" i="1" s="1"/>
  <c r="U71" i="1"/>
  <c r="T71" i="1"/>
  <c r="U70" i="1"/>
  <c r="T70" i="1"/>
  <c r="V70" i="1" s="1"/>
  <c r="U69" i="1"/>
  <c r="T69" i="1"/>
  <c r="V69" i="1" s="1"/>
  <c r="U68" i="1"/>
  <c r="T68" i="1"/>
  <c r="V68" i="1" s="1"/>
  <c r="U67" i="1"/>
  <c r="T67" i="1"/>
  <c r="U66" i="1"/>
  <c r="T66" i="1"/>
  <c r="V66" i="1" s="1"/>
  <c r="U65" i="1"/>
  <c r="T65" i="1"/>
  <c r="V65" i="1" s="1"/>
  <c r="U64" i="1"/>
  <c r="T64" i="1"/>
  <c r="V64" i="1" s="1"/>
  <c r="U63" i="1"/>
  <c r="T63" i="1"/>
  <c r="U62" i="1"/>
  <c r="T62" i="1"/>
  <c r="V62" i="1" s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N62" i="1"/>
  <c r="M62" i="1"/>
  <c r="L62" i="1"/>
  <c r="AD49" i="1"/>
  <c r="AD53" i="1"/>
  <c r="AD57" i="1"/>
  <c r="AD61" i="1"/>
  <c r="AC61" i="1"/>
  <c r="AB61" i="1"/>
  <c r="AC60" i="1"/>
  <c r="AB60" i="1"/>
  <c r="AD60" i="1" s="1"/>
  <c r="AC59" i="1"/>
  <c r="AB59" i="1"/>
  <c r="AD59" i="1" s="1"/>
  <c r="AC58" i="1"/>
  <c r="AB58" i="1"/>
  <c r="AD58" i="1" s="1"/>
  <c r="AC57" i="1"/>
  <c r="AB57" i="1"/>
  <c r="AC56" i="1"/>
  <c r="AB56" i="1"/>
  <c r="AD56" i="1" s="1"/>
  <c r="AC55" i="1"/>
  <c r="AB55" i="1"/>
  <c r="AD55" i="1" s="1"/>
  <c r="AC54" i="1"/>
  <c r="AB54" i="1"/>
  <c r="AD54" i="1" s="1"/>
  <c r="AC53" i="1"/>
  <c r="AB53" i="1"/>
  <c r="AC52" i="1"/>
  <c r="AB52" i="1"/>
  <c r="AD52" i="1" s="1"/>
  <c r="AC51" i="1"/>
  <c r="AB51" i="1"/>
  <c r="AD51" i="1" s="1"/>
  <c r="AC50" i="1"/>
  <c r="AB50" i="1"/>
  <c r="AD50" i="1" s="1"/>
  <c r="AC49" i="1"/>
  <c r="AB49" i="1"/>
  <c r="AC48" i="1"/>
  <c r="AB48" i="1"/>
  <c r="AD48" i="1" s="1"/>
  <c r="V52" i="1"/>
  <c r="V56" i="1"/>
  <c r="V60" i="1"/>
  <c r="U61" i="1"/>
  <c r="T61" i="1"/>
  <c r="V61" i="1" s="1"/>
  <c r="U60" i="1"/>
  <c r="T60" i="1"/>
  <c r="U59" i="1"/>
  <c r="T59" i="1"/>
  <c r="V59" i="1" s="1"/>
  <c r="U58" i="1"/>
  <c r="T58" i="1"/>
  <c r="V58" i="1" s="1"/>
  <c r="U57" i="1"/>
  <c r="T57" i="1"/>
  <c r="V57" i="1" s="1"/>
  <c r="U56" i="1"/>
  <c r="T56" i="1"/>
  <c r="U55" i="1"/>
  <c r="T55" i="1"/>
  <c r="V55" i="1" s="1"/>
  <c r="U54" i="1"/>
  <c r="T54" i="1"/>
  <c r="V54" i="1" s="1"/>
  <c r="U53" i="1"/>
  <c r="T53" i="1"/>
  <c r="V53" i="1" s="1"/>
  <c r="U52" i="1"/>
  <c r="T52" i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N48" i="1"/>
  <c r="M48" i="1"/>
  <c r="L48" i="1"/>
  <c r="AD34" i="1"/>
  <c r="AD39" i="1"/>
  <c r="AD44" i="1"/>
  <c r="AC44" i="1"/>
  <c r="AB44" i="1"/>
  <c r="AC43" i="1"/>
  <c r="AB43" i="1"/>
  <c r="AD43" i="1" s="1"/>
  <c r="AC42" i="1"/>
  <c r="AB42" i="1"/>
  <c r="AD42" i="1" s="1"/>
  <c r="AC41" i="1"/>
  <c r="AB41" i="1"/>
  <c r="AD41" i="1" s="1"/>
  <c r="AC39" i="1"/>
  <c r="AB39" i="1"/>
  <c r="AC38" i="1"/>
  <c r="AB38" i="1"/>
  <c r="AD38" i="1" s="1"/>
  <c r="AC37" i="1"/>
  <c r="AB37" i="1"/>
  <c r="AD37" i="1" s="1"/>
  <c r="AC36" i="1"/>
  <c r="AB36" i="1"/>
  <c r="AD36" i="1" s="1"/>
  <c r="AC34" i="1"/>
  <c r="AB34" i="1"/>
  <c r="AC33" i="1"/>
  <c r="AB33" i="1"/>
  <c r="AD33" i="1" s="1"/>
  <c r="AC32" i="1"/>
  <c r="AB32" i="1"/>
  <c r="AD32" i="1" s="1"/>
  <c r="AC31" i="1"/>
  <c r="AB31" i="1"/>
  <c r="AD31" i="1" s="1"/>
  <c r="V34" i="1"/>
  <c r="V39" i="1"/>
  <c r="V44" i="1"/>
  <c r="U44" i="1"/>
  <c r="T44" i="1"/>
  <c r="U43" i="1"/>
  <c r="T43" i="1"/>
  <c r="V43" i="1" s="1"/>
  <c r="U42" i="1"/>
  <c r="T42" i="1"/>
  <c r="V42" i="1" s="1"/>
  <c r="U41" i="1"/>
  <c r="T41" i="1"/>
  <c r="V41" i="1" s="1"/>
  <c r="U39" i="1"/>
  <c r="T39" i="1"/>
  <c r="U38" i="1"/>
  <c r="T38" i="1"/>
  <c r="V38" i="1" s="1"/>
  <c r="U37" i="1"/>
  <c r="T37" i="1"/>
  <c r="V37" i="1" s="1"/>
  <c r="U36" i="1"/>
  <c r="T36" i="1"/>
  <c r="V36" i="1" s="1"/>
  <c r="U34" i="1"/>
  <c r="T34" i="1"/>
  <c r="U33" i="1"/>
  <c r="T33" i="1"/>
  <c r="V33" i="1" s="1"/>
  <c r="U32" i="1"/>
  <c r="T32" i="1"/>
  <c r="V32" i="1" s="1"/>
  <c r="U31" i="1"/>
  <c r="T31" i="1"/>
  <c r="V31" i="1" s="1"/>
  <c r="L32" i="1"/>
  <c r="M32" i="1"/>
  <c r="N32" i="1"/>
  <c r="L33" i="1"/>
  <c r="M33" i="1"/>
  <c r="N33" i="1"/>
  <c r="L34" i="1"/>
  <c r="M34" i="1"/>
  <c r="N34" i="1"/>
  <c r="L36" i="1"/>
  <c r="M36" i="1"/>
  <c r="N36" i="1"/>
  <c r="L37" i="1"/>
  <c r="M37" i="1"/>
  <c r="N37" i="1"/>
  <c r="L38" i="1"/>
  <c r="M38" i="1"/>
  <c r="N38" i="1"/>
  <c r="L39" i="1"/>
  <c r="M39" i="1"/>
  <c r="N39" i="1"/>
  <c r="L41" i="1"/>
  <c r="M41" i="1"/>
  <c r="N41" i="1"/>
  <c r="L42" i="1"/>
  <c r="M42" i="1"/>
  <c r="N42" i="1"/>
  <c r="L43" i="1"/>
  <c r="M43" i="1"/>
  <c r="N43" i="1"/>
  <c r="L44" i="1"/>
  <c r="M44" i="1"/>
  <c r="N44" i="1"/>
  <c r="N31" i="1"/>
  <c r="M31" i="1"/>
  <c r="L31" i="1"/>
  <c r="AD21" i="1"/>
  <c r="AD25" i="1"/>
  <c r="AD29" i="1"/>
  <c r="AC30" i="1"/>
  <c r="AB30" i="1"/>
  <c r="AD30" i="1" s="1"/>
  <c r="AC29" i="1"/>
  <c r="AB29" i="1"/>
  <c r="AC28" i="1"/>
  <c r="AB28" i="1"/>
  <c r="AD28" i="1" s="1"/>
  <c r="AC27" i="1"/>
  <c r="AB27" i="1"/>
  <c r="AD27" i="1" s="1"/>
  <c r="AC26" i="1"/>
  <c r="AB26" i="1"/>
  <c r="AD26" i="1" s="1"/>
  <c r="AC25" i="1"/>
  <c r="AB25" i="1"/>
  <c r="AC24" i="1"/>
  <c r="AB24" i="1"/>
  <c r="AD24" i="1" s="1"/>
  <c r="AC23" i="1"/>
  <c r="AB23" i="1"/>
  <c r="AD23" i="1" s="1"/>
  <c r="AC22" i="1"/>
  <c r="AB22" i="1"/>
  <c r="AD22" i="1" s="1"/>
  <c r="AC21" i="1"/>
  <c r="AB21" i="1"/>
  <c r="AC20" i="1"/>
  <c r="AB20" i="1"/>
  <c r="AD20" i="1" s="1"/>
  <c r="AC19" i="1"/>
  <c r="AB19" i="1"/>
  <c r="AD19" i="1" s="1"/>
  <c r="AC18" i="1"/>
  <c r="AB18" i="1"/>
  <c r="AD18" i="1" s="1"/>
  <c r="AC17" i="1"/>
  <c r="AB17" i="1"/>
  <c r="AD17" i="1" s="1"/>
  <c r="V18" i="1"/>
  <c r="V22" i="1"/>
  <c r="V26" i="1"/>
  <c r="V30" i="1"/>
  <c r="U30" i="1"/>
  <c r="T30" i="1"/>
  <c r="U29" i="1"/>
  <c r="T29" i="1"/>
  <c r="V29" i="1" s="1"/>
  <c r="U28" i="1"/>
  <c r="T28" i="1"/>
  <c r="V28" i="1" s="1"/>
  <c r="U27" i="1"/>
  <c r="T27" i="1"/>
  <c r="V27" i="1" s="1"/>
  <c r="U26" i="1"/>
  <c r="T26" i="1"/>
  <c r="U25" i="1"/>
  <c r="T25" i="1"/>
  <c r="V25" i="1" s="1"/>
  <c r="U24" i="1"/>
  <c r="T24" i="1"/>
  <c r="V24" i="1" s="1"/>
  <c r="U23" i="1"/>
  <c r="T23" i="1"/>
  <c r="V23" i="1" s="1"/>
  <c r="U22" i="1"/>
  <c r="T22" i="1"/>
  <c r="U21" i="1"/>
  <c r="T21" i="1"/>
  <c r="V21" i="1" s="1"/>
  <c r="U20" i="1"/>
  <c r="T20" i="1"/>
  <c r="V20" i="1" s="1"/>
  <c r="U19" i="1"/>
  <c r="T19" i="1"/>
  <c r="V19" i="1" s="1"/>
  <c r="U18" i="1"/>
  <c r="T18" i="1"/>
  <c r="U17" i="1"/>
  <c r="T17" i="1"/>
  <c r="V17" i="1" s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N17" i="1"/>
  <c r="M17" i="1"/>
  <c r="L17" i="1"/>
  <c r="AD4" i="1"/>
  <c r="AD8" i="1"/>
  <c r="AD12" i="1"/>
  <c r="AD16" i="1"/>
  <c r="AC16" i="1"/>
  <c r="AB16" i="1"/>
  <c r="AC15" i="1"/>
  <c r="AB15" i="1"/>
  <c r="AD15" i="1" s="1"/>
  <c r="AC14" i="1"/>
  <c r="AD14" i="1" s="1"/>
  <c r="AB14" i="1"/>
  <c r="AC13" i="1"/>
  <c r="AB13" i="1"/>
  <c r="AD13" i="1" s="1"/>
  <c r="AC12" i="1"/>
  <c r="AB12" i="1"/>
  <c r="AC11" i="1"/>
  <c r="AB11" i="1"/>
  <c r="AD11" i="1" s="1"/>
  <c r="AC10" i="1"/>
  <c r="AD10" i="1" s="1"/>
  <c r="AB10" i="1"/>
  <c r="AC9" i="1"/>
  <c r="AB9" i="1"/>
  <c r="AD9" i="1" s="1"/>
  <c r="AC8" i="1"/>
  <c r="AB8" i="1"/>
  <c r="AC7" i="1"/>
  <c r="AB7" i="1"/>
  <c r="AD7" i="1" s="1"/>
  <c r="AC6" i="1"/>
  <c r="AD6" i="1" s="1"/>
  <c r="AB6" i="1"/>
  <c r="AC5" i="1"/>
  <c r="AB5" i="1"/>
  <c r="AD5" i="1" s="1"/>
  <c r="AC4" i="1"/>
  <c r="AB4" i="1"/>
  <c r="AC3" i="1"/>
  <c r="AB3" i="1"/>
  <c r="AD3" i="1" s="1"/>
  <c r="V7" i="1"/>
  <c r="V11" i="1"/>
  <c r="V15" i="1"/>
  <c r="U16" i="1"/>
  <c r="T16" i="1"/>
  <c r="V16" i="1" s="1"/>
  <c r="U15" i="1"/>
  <c r="T15" i="1"/>
  <c r="U14" i="1"/>
  <c r="T14" i="1"/>
  <c r="V14" i="1" s="1"/>
  <c r="U13" i="1"/>
  <c r="T13" i="1"/>
  <c r="V13" i="1" s="1"/>
  <c r="U12" i="1"/>
  <c r="T12" i="1"/>
  <c r="V12" i="1" s="1"/>
  <c r="U11" i="1"/>
  <c r="T11" i="1"/>
  <c r="U10" i="1"/>
  <c r="T10" i="1"/>
  <c r="V10" i="1" s="1"/>
  <c r="U9" i="1"/>
  <c r="T9" i="1"/>
  <c r="V9" i="1" s="1"/>
  <c r="U8" i="1"/>
  <c r="T8" i="1"/>
  <c r="V8" i="1" s="1"/>
  <c r="U7" i="1"/>
  <c r="T7" i="1"/>
  <c r="U6" i="1"/>
  <c r="T6" i="1"/>
  <c r="V6" i="1" s="1"/>
  <c r="U5" i="1"/>
  <c r="T5" i="1"/>
  <c r="V5" i="1" s="1"/>
  <c r="U4" i="1"/>
  <c r="T4" i="1"/>
  <c r="V4" i="1" s="1"/>
  <c r="U3" i="1"/>
  <c r="T3" i="1"/>
  <c r="V3" i="1" s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N3" i="1"/>
  <c r="M3" i="1"/>
  <c r="L3" i="1"/>
</calcChain>
</file>

<file path=xl/sharedStrings.xml><?xml version="1.0" encoding="utf-8"?>
<sst xmlns="http://schemas.openxmlformats.org/spreadsheetml/2006/main" count="407" uniqueCount="178">
  <si>
    <t>F1</t>
    <phoneticPr fontId="2" type="noConversion"/>
  </si>
  <si>
    <t>female</t>
    <phoneticPr fontId="2" type="noConversion"/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</si>
  <si>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</si>
  <si>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</si>
  <si>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</si>
  <si>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</si>
  <si>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</si>
  <si>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</si>
  <si>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</si>
  <si>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</si>
  <si>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</si>
  <si>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</si>
  <si>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</si>
  <si>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</si>
  <si>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</si>
  <si>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Sex</t>
    <phoneticPr fontId="2" type="noConversion"/>
  </si>
  <si>
    <t>F1</t>
    <phoneticPr fontId="2" type="noConversion"/>
  </si>
  <si>
    <t>female</t>
    <phoneticPr fontId="2" type="noConversion"/>
  </si>
  <si>
    <t>Emergence [s]</t>
    <phoneticPr fontId="2" type="noConversion"/>
  </si>
  <si>
    <t>Activity [sq]</t>
    <phoneticPr fontId="2" type="noConversion"/>
  </si>
  <si>
    <t>Shoaling [s]</t>
    <phoneticPr fontId="2" type="noConversion"/>
  </si>
  <si>
    <t>Personality assessment 1</t>
    <phoneticPr fontId="2" type="noConversion"/>
  </si>
  <si>
    <t>Personality assessment 2</t>
    <phoneticPr fontId="2" type="noConversion"/>
  </si>
  <si>
    <t>M24</t>
    <phoneticPr fontId="2" type="noConversion"/>
  </si>
  <si>
    <t>M4</t>
    <phoneticPr fontId="2" type="noConversion"/>
  </si>
  <si>
    <t>M16</t>
    <phoneticPr fontId="2" type="noConversion"/>
  </si>
  <si>
    <t>M20</t>
    <phoneticPr fontId="2" type="noConversion"/>
  </si>
  <si>
    <t>M18</t>
    <phoneticPr fontId="2" type="noConversion"/>
  </si>
  <si>
    <t>M10</t>
    <phoneticPr fontId="2" type="noConversion"/>
  </si>
  <si>
    <t>M13</t>
    <phoneticPr fontId="2" type="noConversion"/>
  </si>
  <si>
    <t>M11</t>
    <phoneticPr fontId="2" type="noConversion"/>
  </si>
  <si>
    <t>M2</t>
    <phoneticPr fontId="2" type="noConversion"/>
  </si>
  <si>
    <t>M3</t>
    <phoneticPr fontId="2" type="noConversion"/>
  </si>
  <si>
    <t>M5</t>
    <phoneticPr fontId="2" type="noConversion"/>
  </si>
  <si>
    <t>M6</t>
    <phoneticPr fontId="2" type="noConversion"/>
  </si>
  <si>
    <t>M7</t>
    <phoneticPr fontId="2" type="noConversion"/>
  </si>
  <si>
    <t>M24</t>
    <phoneticPr fontId="2" type="noConversion"/>
  </si>
  <si>
    <t>M4</t>
    <phoneticPr fontId="2" type="noConversion"/>
  </si>
  <si>
    <t>M16</t>
    <phoneticPr fontId="2" type="noConversion"/>
  </si>
  <si>
    <t>M20</t>
    <phoneticPr fontId="2" type="noConversion"/>
  </si>
  <si>
    <t>M18</t>
    <phoneticPr fontId="2" type="noConversion"/>
  </si>
  <si>
    <t>M10</t>
    <phoneticPr fontId="2" type="noConversion"/>
  </si>
  <si>
    <t>M13</t>
    <phoneticPr fontId="2" type="noConversion"/>
  </si>
  <si>
    <t>M17</t>
    <phoneticPr fontId="2" type="noConversion"/>
  </si>
  <si>
    <t>M11</t>
    <phoneticPr fontId="2" type="noConversion"/>
  </si>
  <si>
    <t>M2</t>
    <phoneticPr fontId="2" type="noConversion"/>
  </si>
  <si>
    <t>M3</t>
    <phoneticPr fontId="2" type="noConversion"/>
  </si>
  <si>
    <t>M5</t>
    <phoneticPr fontId="2" type="noConversion"/>
  </si>
  <si>
    <t>M6</t>
    <phoneticPr fontId="2" type="noConversion"/>
  </si>
  <si>
    <t>M7</t>
    <phoneticPr fontId="2" type="noConversion"/>
  </si>
  <si>
    <t>M14</t>
    <phoneticPr fontId="2" type="noConversion"/>
  </si>
  <si>
    <t>M12</t>
    <phoneticPr fontId="2" type="noConversion"/>
  </si>
  <si>
    <t>M8</t>
    <phoneticPr fontId="2" type="noConversion"/>
  </si>
  <si>
    <t>M19</t>
    <phoneticPr fontId="2" type="noConversion"/>
  </si>
  <si>
    <t>M15</t>
    <phoneticPr fontId="2" type="noConversion"/>
  </si>
  <si>
    <t>M23</t>
    <phoneticPr fontId="2" type="noConversion"/>
  </si>
  <si>
    <t>M22</t>
    <phoneticPr fontId="2" type="noConversion"/>
  </si>
  <si>
    <t>M21</t>
    <phoneticPr fontId="2" type="noConversion"/>
  </si>
  <si>
    <t>t small 1. part [s]</t>
  </si>
  <si>
    <t>t large 1. part [s]</t>
    <phoneticPr fontId="2" type="noConversion"/>
  </si>
  <si>
    <t>t large 2. part [s]</t>
    <phoneticPr fontId="2" type="noConversion"/>
  </si>
  <si>
    <t>t small 2. part [s]</t>
    <phoneticPr fontId="2" type="noConversion"/>
  </si>
  <si>
    <t>SOP</t>
    <phoneticPr fontId="2" type="noConversion"/>
  </si>
  <si>
    <t>t fast 1. part [s]</t>
    <phoneticPr fontId="2" type="noConversion"/>
  </si>
  <si>
    <t>t slow 1. part [s]</t>
    <phoneticPr fontId="2" type="noConversion"/>
  </si>
  <si>
    <t>t fast 2. part [s]</t>
    <phoneticPr fontId="2" type="noConversion"/>
  </si>
  <si>
    <t>t slow 2. part [s]</t>
    <phoneticPr fontId="2" type="noConversion"/>
  </si>
  <si>
    <t>Mate choice tests for more active mating partner</t>
    <phoneticPr fontId="2" type="noConversion"/>
  </si>
  <si>
    <t>F15</t>
    <phoneticPr fontId="2" type="noConversion"/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</si>
  <si>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</si>
  <si>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</si>
  <si>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</si>
  <si>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</si>
  <si>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</si>
  <si>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</si>
  <si>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</si>
  <si>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</si>
  <si>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</si>
  <si>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</si>
  <si>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</si>
  <si>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</si>
  <si>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</si>
  <si>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M9</t>
    <phoneticPr fontId="2" type="noConversion"/>
  </si>
  <si>
    <t>M1</t>
    <phoneticPr fontId="2" type="noConversion"/>
  </si>
  <si>
    <t>F29</t>
    <phoneticPr fontId="2" type="noConversion"/>
  </si>
  <si>
    <t>F30</t>
  </si>
  <si>
    <t>F31</t>
  </si>
  <si>
    <t>F32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</si>
  <si>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</si>
  <si>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</si>
  <si>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</si>
  <si>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</si>
  <si>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</si>
  <si>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</si>
  <si>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</si>
  <si>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</si>
  <si>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</si>
  <si>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F33</t>
    <phoneticPr fontId="2" type="noConversion"/>
  </si>
  <si>
    <r>
      <rPr>
        <sz val="14"/>
        <color theme="1"/>
        <rFont val="Arial"/>
        <family val="2"/>
      </rPr>
      <t>female</t>
    </r>
    <r>
      <rPr>
        <sz val="14"/>
        <color rgb="FFC00000"/>
        <rFont val="Arial"/>
        <family val="2"/>
      </rPr>
      <t>e</t>
    </r>
    <phoneticPr fontId="2" type="noConversion"/>
  </si>
  <si>
    <t>male</t>
    <phoneticPr fontId="2" type="noConversion"/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</si>
  <si>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</si>
  <si>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</si>
  <si>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</si>
  <si>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</si>
  <si>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</si>
  <si>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</si>
  <si>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</si>
  <si>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</si>
  <si>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</si>
  <si>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</si>
  <si>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</si>
  <si>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</si>
  <si>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</si>
  <si>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F19</t>
    <phoneticPr fontId="2" type="noConversion"/>
  </si>
  <si>
    <t>F18</t>
    <phoneticPr fontId="2" type="noConversion"/>
  </si>
  <si>
    <t>F21</t>
    <phoneticPr fontId="2" type="noConversion"/>
  </si>
  <si>
    <t>F24</t>
    <phoneticPr fontId="2" type="noConversion"/>
  </si>
  <si>
    <t>F14</t>
    <phoneticPr fontId="2" type="noConversion"/>
  </si>
  <si>
    <t>F8</t>
    <phoneticPr fontId="2" type="noConversion"/>
  </si>
  <si>
    <t>F4</t>
    <phoneticPr fontId="2" type="noConversion"/>
  </si>
  <si>
    <t>F11</t>
    <phoneticPr fontId="2" type="noConversion"/>
  </si>
  <si>
    <t>F13</t>
    <phoneticPr fontId="2" type="noConversion"/>
  </si>
  <si>
    <t>F5</t>
    <phoneticPr fontId="2" type="noConversion"/>
  </si>
  <si>
    <t>F6</t>
    <phoneticPr fontId="2" type="noConversion"/>
  </si>
  <si>
    <t>F9</t>
    <phoneticPr fontId="2" type="noConversion"/>
  </si>
  <si>
    <t>F3</t>
    <phoneticPr fontId="2" type="noConversion"/>
  </si>
  <si>
    <t>F16</t>
    <phoneticPr fontId="2" type="noConversion"/>
  </si>
  <si>
    <t>F20</t>
    <phoneticPr fontId="2" type="noConversion"/>
  </si>
  <si>
    <t>F17</t>
    <phoneticPr fontId="2" type="noConversion"/>
  </si>
  <si>
    <t>F10</t>
    <phoneticPr fontId="2" type="noConversion"/>
  </si>
  <si>
    <t>F7</t>
    <phoneticPr fontId="2" type="noConversion"/>
  </si>
  <si>
    <t>F2</t>
    <phoneticPr fontId="2" type="noConversion"/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</si>
  <si>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</si>
  <si>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</si>
  <si>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</si>
  <si>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</si>
  <si>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</si>
  <si>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</si>
  <si>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</si>
  <si>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</si>
  <si>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</si>
  <si>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</si>
  <si>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</si>
  <si>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</si>
  <si>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</si>
  <si>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F23</t>
    <phoneticPr fontId="2" type="noConversion"/>
  </si>
  <si>
    <t>F12</t>
    <phoneticPr fontId="2" type="noConversion"/>
  </si>
  <si>
    <t>F22</t>
    <phoneticPr fontId="2" type="noConversion"/>
  </si>
  <si>
    <t>M29</t>
    <phoneticPr fontId="2" type="noConversion"/>
  </si>
  <si>
    <t>M30</t>
    <phoneticPr fontId="2" type="noConversion"/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</si>
  <si>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</si>
  <si>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</si>
  <si>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</si>
  <si>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</si>
  <si>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</si>
  <si>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</si>
  <si>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</si>
  <si>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</si>
  <si>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</si>
  <si>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</si>
  <si>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</si>
  <si>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</si>
  <si>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NOTE</t>
    <phoneticPr fontId="2" type="noConversion"/>
  </si>
  <si>
    <t xml:space="preserve"> </t>
    <phoneticPr fontId="2" type="noConversion"/>
  </si>
  <si>
    <t>Bottle #</t>
  </si>
  <si>
    <t>Fish ID</t>
  </si>
  <si>
    <t>SL [mm]</t>
  </si>
  <si>
    <t>Mate choice tests for large-bodied mating partner</t>
  </si>
  <si>
    <t>Animation #</t>
  </si>
  <si>
    <r>
      <t>T</t>
    </r>
    <r>
      <rPr>
        <vertAlign val="subscript"/>
        <sz val="12"/>
        <color theme="1"/>
        <rFont val="Arial"/>
        <family val="2"/>
      </rPr>
      <t>sum</t>
    </r>
    <r>
      <rPr>
        <sz val="12"/>
        <color theme="1"/>
        <rFont val="Arial"/>
        <family val="2"/>
      </rPr>
      <t>. fast [s]</t>
    </r>
  </si>
  <si>
    <r>
      <t>T</t>
    </r>
    <r>
      <rPr>
        <vertAlign val="subscript"/>
        <sz val="12"/>
        <color theme="1"/>
        <rFont val="Arial"/>
        <family val="2"/>
      </rPr>
      <t>sum</t>
    </r>
    <r>
      <rPr>
        <sz val="12"/>
        <color theme="1"/>
        <rFont val="Arial"/>
        <family val="2"/>
      </rPr>
      <t>. slow [s]</t>
    </r>
  </si>
  <si>
    <r>
      <t>T</t>
    </r>
    <r>
      <rPr>
        <vertAlign val="subscript"/>
        <sz val="12"/>
        <color theme="1"/>
        <rFont val="Arial"/>
        <family val="2"/>
      </rPr>
      <t>sum</t>
    </r>
    <r>
      <rPr>
        <sz val="12"/>
        <color theme="1"/>
        <rFont val="Arial"/>
        <family val="2"/>
      </rPr>
      <t>. large [s]</t>
    </r>
  </si>
  <si>
    <r>
      <t>T</t>
    </r>
    <r>
      <rPr>
        <vertAlign val="subscript"/>
        <sz val="12"/>
        <color theme="1"/>
        <rFont val="Arial"/>
        <family val="2"/>
      </rPr>
      <t>sum</t>
    </r>
    <r>
      <rPr>
        <sz val="12"/>
        <color theme="1"/>
        <rFont val="Arial"/>
        <family val="2"/>
      </rPr>
      <t>. small [s]</t>
    </r>
  </si>
  <si>
    <t>fast-start and flight responses continued; excluded from analysis of mating preferences</t>
  </si>
  <si>
    <t>size preference was tested twice by mistake; excluded from analysis of mating preferences</t>
  </si>
  <si>
    <t>missing</t>
  </si>
  <si>
    <t>Batch #</t>
  </si>
  <si>
    <t>Mean value of personality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</si>
</sst>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0.00_ "/>
  </numFmts>
  <fonts count="9" x14ac:knownFonts="1">
    <font>
      <sz val="11"/>
      <color theme="1"/>
      <name val="宋体"/>
      <family val="2"/>
      <scheme val="minor"/>
    </font>
    <font>
      <sz val="14"/>
      <color theme="1"/>
      <name val="Arial"/>
      <family val="2"/>
    </font>
    <font>
      <sz val="9"/>
      <name val="宋体"/>
      <family val="3"/>
      <charset val="134"/>
      <scheme val="minor"/>
    </font>
    <font>
      <sz val="14"/>
      <name val="Arial"/>
      <family val="2"/>
    </font>
    <font>
      <b/>
      <sz val="12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C00000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77" fontId="1" fillId="8" borderId="3" xfId="0" applyNumberFormat="1" applyFont="1" applyFill="1" applyBorder="1" applyAlignment="1">
      <alignment horizontal="center" vertical="center"/>
    </xf>
    <xf numFmtId="177" fontId="1" fillId="8" borderId="4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tabSelected="1" zoomScale="115" zoomScaleNormal="115" workbookViewId="0">
      <selection activeCell="AE40" sqref="AE40"/>
    </sheetView>
  </sheetViews>
  <sheetFormatPr defaultRowHeight="13.5" x14ac:dyDescent="0.15"/>
  <cols>
    <col min="2" max="2" width="9.375" customWidth="1"/>
    <col min="3" max="3" width="11" customWidth="1"/>
    <col min="4" max="5" width="11.125" customWidth="1"/>
    <col min="6" max="6" width="16.25" customWidth="1"/>
    <col min="7" max="7" width="16.125" customWidth="1"/>
    <col min="8" max="8" width="15.375" customWidth="1"/>
    <col min="9" max="9" width="16.25" customWidth="1"/>
    <col min="10" max="10" width="16.125" customWidth="1"/>
    <col min="11" max="11" width="15.375" customWidth="1"/>
    <col min="12" max="12" width="16.25" customWidth="1"/>
    <col min="13" max="13" width="16.125" customWidth="1"/>
    <col min="14" max="14" width="15.375" customWidth="1"/>
    <col min="15" max="15" width="14" customWidth="1"/>
    <col min="16" max="17" width="18.75" customWidth="1"/>
    <col min="18" max="19" width="18.125" customWidth="1"/>
    <col min="20" max="21" width="13.625" customWidth="1"/>
    <col min="22" max="22" width="11.25" customWidth="1"/>
    <col min="23" max="23" width="14" customWidth="1"/>
    <col min="24" max="25" width="18.75" customWidth="1"/>
    <col min="26" max="27" width="18.125" customWidth="1"/>
    <col min="28" max="29" width="13.625" customWidth="1"/>
    <col min="30" max="30" width="11.75" customWidth="1"/>
    <col min="31" max="31" width="93.25" customWidth="1"/>
  </cols>
  <sheetData>
    <row r="1" spans="1:31" ht="18" x14ac:dyDescent="0.15">
      <c r="F1" s="44" t="s">
        <v>21</v>
      </c>
      <c r="G1" s="44"/>
      <c r="H1" s="44"/>
      <c r="I1" s="45" t="s">
        <v>22</v>
      </c>
      <c r="J1" s="45"/>
      <c r="K1" s="45"/>
      <c r="L1" s="46" t="s">
        <v>177</v>
      </c>
      <c r="M1" s="46"/>
      <c r="N1" s="46"/>
      <c r="O1" s="47" t="s">
        <v>167</v>
      </c>
      <c r="P1" s="48"/>
      <c r="Q1" s="48"/>
      <c r="R1" s="48"/>
      <c r="S1" s="48"/>
      <c r="T1" s="48"/>
      <c r="U1" s="48"/>
      <c r="V1" s="48"/>
      <c r="W1" s="49" t="s">
        <v>67</v>
      </c>
      <c r="X1" s="50"/>
      <c r="Y1" s="50"/>
      <c r="Z1" s="50"/>
      <c r="AA1" s="50"/>
      <c r="AB1" s="50"/>
      <c r="AC1" s="50"/>
      <c r="AD1" s="50"/>
    </row>
    <row r="2" spans="1:31" ht="19.5" x14ac:dyDescent="0.15">
      <c r="A2" s="1" t="s">
        <v>176</v>
      </c>
      <c r="B2" s="1" t="s">
        <v>164</v>
      </c>
      <c r="C2" s="1" t="s">
        <v>165</v>
      </c>
      <c r="D2" s="1" t="s">
        <v>15</v>
      </c>
      <c r="E2" s="1" t="s">
        <v>166</v>
      </c>
      <c r="F2" s="8" t="s">
        <v>18</v>
      </c>
      <c r="G2" s="8" t="s">
        <v>19</v>
      </c>
      <c r="H2" s="8" t="s">
        <v>20</v>
      </c>
      <c r="I2" s="8" t="s">
        <v>18</v>
      </c>
      <c r="J2" s="8" t="s">
        <v>19</v>
      </c>
      <c r="K2" s="8" t="s">
        <v>20</v>
      </c>
      <c r="L2" s="8" t="s">
        <v>18</v>
      </c>
      <c r="M2" s="8" t="s">
        <v>19</v>
      </c>
      <c r="N2" s="8" t="s">
        <v>20</v>
      </c>
      <c r="O2" s="7" t="s">
        <v>168</v>
      </c>
      <c r="P2" s="14" t="s">
        <v>59</v>
      </c>
      <c r="Q2" s="15" t="s">
        <v>58</v>
      </c>
      <c r="R2" s="14" t="s">
        <v>60</v>
      </c>
      <c r="S2" s="15" t="s">
        <v>61</v>
      </c>
      <c r="T2" s="14" t="s">
        <v>171</v>
      </c>
      <c r="U2" s="14" t="s">
        <v>172</v>
      </c>
      <c r="V2" s="16" t="s">
        <v>62</v>
      </c>
      <c r="W2" s="7" t="s">
        <v>168</v>
      </c>
      <c r="X2" s="14" t="s">
        <v>63</v>
      </c>
      <c r="Y2" s="15" t="s">
        <v>64</v>
      </c>
      <c r="Z2" s="14" t="s">
        <v>65</v>
      </c>
      <c r="AA2" s="15" t="s">
        <v>66</v>
      </c>
      <c r="AB2" s="14" t="s">
        <v>169</v>
      </c>
      <c r="AC2" s="14" t="s">
        <v>170</v>
      </c>
      <c r="AD2" s="16" t="s">
        <v>62</v>
      </c>
      <c r="AE2" s="37" t="s">
        <v>162</v>
      </c>
    </row>
    <row r="3" spans="1:31" ht="18" x14ac:dyDescent="0.15">
      <c r="A3" s="38">
        <v>1</v>
      </c>
      <c r="B3" s="2">
        <v>1</v>
      </c>
      <c r="C3" s="3" t="s">
        <v>16</v>
      </c>
      <c r="D3" s="3" t="s">
        <v>17</v>
      </c>
      <c r="E3" s="3">
        <v>36</v>
      </c>
      <c r="F3" s="11">
        <v>74</v>
      </c>
      <c r="G3" s="11">
        <v>183</v>
      </c>
      <c r="H3" s="2">
        <v>270</v>
      </c>
      <c r="I3" s="12">
        <v>2</v>
      </c>
      <c r="J3" s="11">
        <v>180</v>
      </c>
      <c r="K3" s="2">
        <v>297</v>
      </c>
      <c r="L3" s="2">
        <f>(F3+I3)/2</f>
        <v>38</v>
      </c>
      <c r="M3" s="2">
        <f>(G3+J3)/2</f>
        <v>181.5</v>
      </c>
      <c r="N3" s="2">
        <f>(H3+K3)/2</f>
        <v>283.5</v>
      </c>
      <c r="O3" s="9" t="s">
        <v>50</v>
      </c>
      <c r="P3" s="9">
        <v>50</v>
      </c>
      <c r="Q3" s="2">
        <v>18</v>
      </c>
      <c r="R3" s="9">
        <v>127</v>
      </c>
      <c r="S3" s="2">
        <v>13</v>
      </c>
      <c r="T3" s="9">
        <f>P3+R3</f>
        <v>177</v>
      </c>
      <c r="U3" s="2">
        <f>Q3+S3</f>
        <v>31</v>
      </c>
      <c r="V3" s="17">
        <f>(T3-U3)/(T3+U3)</f>
        <v>0.70192307692307687</v>
      </c>
      <c r="W3" s="9" t="s">
        <v>36</v>
      </c>
      <c r="X3" s="9">
        <v>87</v>
      </c>
      <c r="Y3" s="2">
        <v>44</v>
      </c>
      <c r="Z3" s="9">
        <v>50</v>
      </c>
      <c r="AA3" s="2">
        <v>88</v>
      </c>
      <c r="AB3" s="9">
        <f>X3+Z3</f>
        <v>137</v>
      </c>
      <c r="AC3" s="2">
        <f>Y3+AA3</f>
        <v>132</v>
      </c>
      <c r="AD3" s="19">
        <f>(AB3-AC3)/(AB3+AC3)</f>
        <v>1.858736059479554E-2</v>
      </c>
    </row>
    <row r="4" spans="1:31" ht="18" x14ac:dyDescent="0.15">
      <c r="A4" s="39"/>
      <c r="B4" s="2">
        <v>2</v>
      </c>
      <c r="C4" s="3" t="s">
        <v>2</v>
      </c>
      <c r="D4" s="3" t="s">
        <v>17</v>
      </c>
      <c r="E4" s="3">
        <v>33</v>
      </c>
      <c r="F4" s="11">
        <v>10</v>
      </c>
      <c r="G4" s="11">
        <v>365</v>
      </c>
      <c r="H4" s="2">
        <v>255</v>
      </c>
      <c r="I4" s="12">
        <v>6</v>
      </c>
      <c r="J4" s="11">
        <v>340</v>
      </c>
      <c r="K4" s="2">
        <v>295</v>
      </c>
      <c r="L4" s="2">
        <f t="shared" ref="L4:L16" si="0">(F4+I4)/2</f>
        <v>8</v>
      </c>
      <c r="M4" s="2">
        <f t="shared" ref="M4:M16" si="1">(G4+J4)/2</f>
        <v>352.5</v>
      </c>
      <c r="N4" s="2">
        <f t="shared" ref="N4:N16" si="2">(H4+K4)/2</f>
        <v>275</v>
      </c>
      <c r="O4" s="9" t="s">
        <v>51</v>
      </c>
      <c r="P4" s="9">
        <v>234</v>
      </c>
      <c r="Q4" s="2">
        <v>0</v>
      </c>
      <c r="R4" s="9">
        <v>47</v>
      </c>
      <c r="S4" s="2">
        <v>56</v>
      </c>
      <c r="T4" s="9">
        <f t="shared" ref="T4:U19" si="3">P4+R4</f>
        <v>281</v>
      </c>
      <c r="U4" s="2">
        <f t="shared" si="3"/>
        <v>56</v>
      </c>
      <c r="V4" s="17">
        <f t="shared" ref="V4:V44" si="4">(T4-U4)/(T4+U4)</f>
        <v>0.66765578635014833</v>
      </c>
      <c r="W4" s="9" t="s">
        <v>37</v>
      </c>
      <c r="X4" s="9">
        <v>239</v>
      </c>
      <c r="Y4" s="2">
        <v>7</v>
      </c>
      <c r="Z4" s="9">
        <v>0</v>
      </c>
      <c r="AA4" s="2">
        <v>297</v>
      </c>
      <c r="AB4" s="9">
        <f t="shared" ref="AB4:AC11" si="5">X4+Z4</f>
        <v>239</v>
      </c>
      <c r="AC4" s="2">
        <f t="shared" si="5"/>
        <v>304</v>
      </c>
      <c r="AD4" s="20">
        <f t="shared" ref="AD4:AD44" si="6">(AB4-AC4)/(AB4+AC4)</f>
        <v>-0.11970534069981584</v>
      </c>
    </row>
    <row r="5" spans="1:31" ht="18" x14ac:dyDescent="0.15">
      <c r="A5" s="39"/>
      <c r="B5" s="2">
        <v>3</v>
      </c>
      <c r="C5" s="3" t="s">
        <v>3</v>
      </c>
      <c r="D5" s="3" t="s">
        <v>17</v>
      </c>
      <c r="E5" s="3">
        <v>39</v>
      </c>
      <c r="F5" s="11">
        <v>12</v>
      </c>
      <c r="G5" s="11">
        <v>221</v>
      </c>
      <c r="H5" s="2">
        <v>275</v>
      </c>
      <c r="I5" s="12">
        <v>1</v>
      </c>
      <c r="J5" s="11">
        <v>227</v>
      </c>
      <c r="K5" s="2">
        <v>291</v>
      </c>
      <c r="L5" s="2">
        <f t="shared" si="0"/>
        <v>6.5</v>
      </c>
      <c r="M5" s="2">
        <f t="shared" si="1"/>
        <v>224</v>
      </c>
      <c r="N5" s="2">
        <f t="shared" si="2"/>
        <v>283</v>
      </c>
      <c r="O5" s="9" t="s">
        <v>52</v>
      </c>
      <c r="P5" s="9">
        <v>41</v>
      </c>
      <c r="Q5" s="2">
        <v>72</v>
      </c>
      <c r="R5" s="9">
        <v>182</v>
      </c>
      <c r="S5" s="2">
        <v>11</v>
      </c>
      <c r="T5" s="9">
        <f t="shared" si="3"/>
        <v>223</v>
      </c>
      <c r="U5" s="2">
        <f t="shared" si="3"/>
        <v>83</v>
      </c>
      <c r="V5" s="17">
        <f t="shared" si="4"/>
        <v>0.45751633986928103</v>
      </c>
      <c r="W5" s="9" t="s">
        <v>38</v>
      </c>
      <c r="X5" s="9">
        <v>70</v>
      </c>
      <c r="Y5" s="2">
        <v>59</v>
      </c>
      <c r="Z5" s="9">
        <v>40</v>
      </c>
      <c r="AA5" s="2">
        <v>56</v>
      </c>
      <c r="AB5" s="9">
        <f t="shared" si="5"/>
        <v>110</v>
      </c>
      <c r="AC5" s="2">
        <f t="shared" si="5"/>
        <v>115</v>
      </c>
      <c r="AD5" s="20">
        <f t="shared" si="6"/>
        <v>-2.2222222222222223E-2</v>
      </c>
    </row>
    <row r="6" spans="1:31" ht="18" x14ac:dyDescent="0.15">
      <c r="A6" s="39"/>
      <c r="B6" s="2">
        <v>4</v>
      </c>
      <c r="C6" s="3" t="s">
        <v>4</v>
      </c>
      <c r="D6" s="3" t="s">
        <v>17</v>
      </c>
      <c r="E6" s="3">
        <v>24</v>
      </c>
      <c r="F6" s="11">
        <v>2</v>
      </c>
      <c r="G6" s="11">
        <v>193</v>
      </c>
      <c r="H6" s="2">
        <v>285</v>
      </c>
      <c r="I6" s="12">
        <v>47</v>
      </c>
      <c r="J6" s="11">
        <v>202</v>
      </c>
      <c r="K6" s="2">
        <v>258</v>
      </c>
      <c r="L6" s="2">
        <f t="shared" si="0"/>
        <v>24.5</v>
      </c>
      <c r="M6" s="2">
        <f t="shared" si="1"/>
        <v>197.5</v>
      </c>
      <c r="N6" s="2">
        <f t="shared" si="2"/>
        <v>271.5</v>
      </c>
      <c r="O6" s="9" t="s">
        <v>53</v>
      </c>
      <c r="P6" s="9">
        <v>56</v>
      </c>
      <c r="Q6" s="2">
        <v>97</v>
      </c>
      <c r="R6" s="9">
        <v>209</v>
      </c>
      <c r="S6" s="2">
        <v>17</v>
      </c>
      <c r="T6" s="9">
        <f t="shared" si="3"/>
        <v>265</v>
      </c>
      <c r="U6" s="2">
        <f t="shared" si="3"/>
        <v>114</v>
      </c>
      <c r="V6" s="17">
        <f t="shared" si="4"/>
        <v>0.39841688654353563</v>
      </c>
      <c r="W6" s="9" t="s">
        <v>39</v>
      </c>
      <c r="X6" s="9">
        <v>112</v>
      </c>
      <c r="Y6" s="2">
        <v>71</v>
      </c>
      <c r="Z6" s="9">
        <v>52</v>
      </c>
      <c r="AA6" s="2">
        <v>171</v>
      </c>
      <c r="AB6" s="9">
        <f t="shared" si="5"/>
        <v>164</v>
      </c>
      <c r="AC6" s="2">
        <f t="shared" si="5"/>
        <v>242</v>
      </c>
      <c r="AD6" s="20">
        <f t="shared" si="6"/>
        <v>-0.19211822660098521</v>
      </c>
    </row>
    <row r="7" spans="1:31" ht="18" x14ac:dyDescent="0.15">
      <c r="A7" s="39"/>
      <c r="B7" s="2">
        <v>5</v>
      </c>
      <c r="C7" s="3" t="s">
        <v>5</v>
      </c>
      <c r="D7" s="3" t="s">
        <v>17</v>
      </c>
      <c r="E7" s="3">
        <v>31</v>
      </c>
      <c r="F7" s="11">
        <v>0</v>
      </c>
      <c r="G7" s="11">
        <v>210</v>
      </c>
      <c r="H7" s="2">
        <v>279</v>
      </c>
      <c r="I7" s="12">
        <v>0</v>
      </c>
      <c r="J7" s="11">
        <v>176</v>
      </c>
      <c r="K7" s="2">
        <v>293</v>
      </c>
      <c r="L7" s="2">
        <f t="shared" si="0"/>
        <v>0</v>
      </c>
      <c r="M7" s="2">
        <f t="shared" si="1"/>
        <v>193</v>
      </c>
      <c r="N7" s="2">
        <f t="shared" si="2"/>
        <v>286</v>
      </c>
      <c r="O7" s="9" t="s">
        <v>54</v>
      </c>
      <c r="P7" s="9">
        <v>38</v>
      </c>
      <c r="Q7" s="2">
        <v>99</v>
      </c>
      <c r="R7" s="9">
        <v>96</v>
      </c>
      <c r="S7" s="2">
        <v>38</v>
      </c>
      <c r="T7" s="9">
        <f t="shared" si="3"/>
        <v>134</v>
      </c>
      <c r="U7" s="2">
        <f t="shared" si="3"/>
        <v>137</v>
      </c>
      <c r="V7" s="17">
        <f t="shared" si="4"/>
        <v>-1.107011070110701E-2</v>
      </c>
      <c r="W7" s="9" t="s">
        <v>40</v>
      </c>
      <c r="X7" s="9">
        <v>46</v>
      </c>
      <c r="Y7" s="2">
        <v>88</v>
      </c>
      <c r="Z7" s="9">
        <v>8</v>
      </c>
      <c r="AA7" s="2">
        <v>160</v>
      </c>
      <c r="AB7" s="9">
        <f t="shared" si="5"/>
        <v>54</v>
      </c>
      <c r="AC7" s="2">
        <f t="shared" si="5"/>
        <v>248</v>
      </c>
      <c r="AD7" s="20">
        <f t="shared" si="6"/>
        <v>-0.64238410596026485</v>
      </c>
    </row>
    <row r="8" spans="1:31" ht="18" x14ac:dyDescent="0.15">
      <c r="A8" s="39"/>
      <c r="B8" s="2">
        <v>6</v>
      </c>
      <c r="C8" s="3" t="s">
        <v>6</v>
      </c>
      <c r="D8" s="3" t="s">
        <v>17</v>
      </c>
      <c r="E8" s="3">
        <v>25</v>
      </c>
      <c r="F8" s="11">
        <v>17</v>
      </c>
      <c r="G8" s="11">
        <v>170</v>
      </c>
      <c r="H8" s="2">
        <v>290</v>
      </c>
      <c r="I8" s="12">
        <v>0</v>
      </c>
      <c r="J8" s="11">
        <v>176</v>
      </c>
      <c r="K8" s="2">
        <v>298</v>
      </c>
      <c r="L8" s="2">
        <f t="shared" si="0"/>
        <v>8.5</v>
      </c>
      <c r="M8" s="2">
        <f t="shared" si="1"/>
        <v>173</v>
      </c>
      <c r="N8" s="2">
        <f t="shared" si="2"/>
        <v>294</v>
      </c>
      <c r="O8" s="9" t="s">
        <v>29</v>
      </c>
      <c r="P8" s="9">
        <v>103</v>
      </c>
      <c r="Q8" s="2">
        <v>47</v>
      </c>
      <c r="R8" s="9">
        <v>195</v>
      </c>
      <c r="S8" s="2">
        <v>9</v>
      </c>
      <c r="T8" s="9">
        <f t="shared" si="3"/>
        <v>298</v>
      </c>
      <c r="U8" s="2">
        <f t="shared" si="3"/>
        <v>56</v>
      </c>
      <c r="V8" s="17">
        <f t="shared" si="4"/>
        <v>0.68361581920903958</v>
      </c>
      <c r="W8" s="9" t="s">
        <v>41</v>
      </c>
      <c r="X8" s="9">
        <v>33</v>
      </c>
      <c r="Y8" s="2">
        <v>122</v>
      </c>
      <c r="Z8" s="9">
        <v>199</v>
      </c>
      <c r="AA8" s="2">
        <v>28</v>
      </c>
      <c r="AB8" s="9">
        <f t="shared" si="5"/>
        <v>232</v>
      </c>
      <c r="AC8" s="2">
        <f t="shared" si="5"/>
        <v>150</v>
      </c>
      <c r="AD8" s="20">
        <f t="shared" si="6"/>
        <v>0.21465968586387435</v>
      </c>
    </row>
    <row r="9" spans="1:31" ht="18" x14ac:dyDescent="0.15">
      <c r="A9" s="39"/>
      <c r="B9" s="2">
        <v>7</v>
      </c>
      <c r="C9" s="3" t="s">
        <v>7</v>
      </c>
      <c r="D9" s="3" t="s">
        <v>17</v>
      </c>
      <c r="E9" s="3">
        <v>36</v>
      </c>
      <c r="F9" s="11">
        <v>77</v>
      </c>
      <c r="G9" s="11">
        <v>110</v>
      </c>
      <c r="H9" s="2">
        <v>263</v>
      </c>
      <c r="I9" s="12">
        <v>21</v>
      </c>
      <c r="J9" s="11">
        <v>56</v>
      </c>
      <c r="K9" s="2">
        <v>244</v>
      </c>
      <c r="L9" s="2">
        <f t="shared" si="0"/>
        <v>49</v>
      </c>
      <c r="M9" s="2">
        <f t="shared" si="1"/>
        <v>83</v>
      </c>
      <c r="N9" s="2">
        <f t="shared" si="2"/>
        <v>253.5</v>
      </c>
      <c r="O9" s="9" t="s">
        <v>31</v>
      </c>
      <c r="P9" s="9">
        <v>19</v>
      </c>
      <c r="Q9" s="2">
        <v>195</v>
      </c>
      <c r="R9" s="9">
        <v>25</v>
      </c>
      <c r="S9" s="2">
        <v>212</v>
      </c>
      <c r="T9" s="9">
        <f t="shared" si="3"/>
        <v>44</v>
      </c>
      <c r="U9" s="2">
        <f t="shared" si="3"/>
        <v>407</v>
      </c>
      <c r="V9" s="17">
        <f t="shared" si="4"/>
        <v>-0.80487804878048785</v>
      </c>
      <c r="W9" s="9" t="s">
        <v>42</v>
      </c>
      <c r="X9" s="9">
        <v>28</v>
      </c>
      <c r="Y9" s="2">
        <v>157</v>
      </c>
      <c r="Z9" s="9">
        <v>57</v>
      </c>
      <c r="AA9" s="2">
        <v>188</v>
      </c>
      <c r="AB9" s="9">
        <f t="shared" si="5"/>
        <v>85</v>
      </c>
      <c r="AC9" s="2">
        <f t="shared" si="5"/>
        <v>345</v>
      </c>
      <c r="AD9" s="20">
        <f t="shared" si="6"/>
        <v>-0.60465116279069764</v>
      </c>
    </row>
    <row r="10" spans="1:31" ht="18" x14ac:dyDescent="0.15">
      <c r="A10" s="39"/>
      <c r="B10" s="2">
        <v>8</v>
      </c>
      <c r="C10" s="3" t="s">
        <v>8</v>
      </c>
      <c r="D10" s="3" t="s">
        <v>17</v>
      </c>
      <c r="E10" s="3">
        <v>37</v>
      </c>
      <c r="F10" s="11">
        <v>14</v>
      </c>
      <c r="G10" s="11">
        <v>141</v>
      </c>
      <c r="H10" s="2">
        <v>202</v>
      </c>
      <c r="I10" s="12">
        <v>6</v>
      </c>
      <c r="J10" s="11">
        <v>157</v>
      </c>
      <c r="K10" s="2">
        <v>192</v>
      </c>
      <c r="L10" s="2">
        <f t="shared" si="0"/>
        <v>10</v>
      </c>
      <c r="M10" s="2">
        <f t="shared" si="1"/>
        <v>149</v>
      </c>
      <c r="N10" s="2">
        <f t="shared" si="2"/>
        <v>197</v>
      </c>
      <c r="O10" s="9" t="s">
        <v>28</v>
      </c>
      <c r="P10" s="9">
        <v>68</v>
      </c>
      <c r="Q10" s="2">
        <v>120</v>
      </c>
      <c r="R10" s="9">
        <v>83</v>
      </c>
      <c r="S10" s="2">
        <v>78</v>
      </c>
      <c r="T10" s="9">
        <f t="shared" si="3"/>
        <v>151</v>
      </c>
      <c r="U10" s="2">
        <f t="shared" si="3"/>
        <v>198</v>
      </c>
      <c r="V10" s="17">
        <f t="shared" si="4"/>
        <v>-0.1346704871060172</v>
      </c>
      <c r="W10" s="9" t="s">
        <v>43</v>
      </c>
      <c r="X10" s="9">
        <v>37</v>
      </c>
      <c r="Y10" s="2">
        <v>123</v>
      </c>
      <c r="Z10" s="9">
        <v>33</v>
      </c>
      <c r="AA10" s="2">
        <v>83</v>
      </c>
      <c r="AB10" s="9">
        <f t="shared" si="5"/>
        <v>70</v>
      </c>
      <c r="AC10" s="2">
        <f t="shared" si="5"/>
        <v>206</v>
      </c>
      <c r="AD10" s="20">
        <f t="shared" si="6"/>
        <v>-0.49275362318840582</v>
      </c>
    </row>
    <row r="11" spans="1:31" ht="18" x14ac:dyDescent="0.15">
      <c r="A11" s="39"/>
      <c r="B11" s="2">
        <v>9</v>
      </c>
      <c r="C11" s="3" t="s">
        <v>9</v>
      </c>
      <c r="D11" s="3" t="s">
        <v>17</v>
      </c>
      <c r="E11" s="3">
        <v>30</v>
      </c>
      <c r="F11" s="11">
        <v>0</v>
      </c>
      <c r="G11" s="11">
        <v>178</v>
      </c>
      <c r="H11" s="2">
        <v>297</v>
      </c>
      <c r="I11" s="12">
        <v>10</v>
      </c>
      <c r="J11" s="11">
        <v>219</v>
      </c>
      <c r="K11" s="2">
        <v>294</v>
      </c>
      <c r="L11" s="2">
        <f t="shared" si="0"/>
        <v>5</v>
      </c>
      <c r="M11" s="2">
        <f t="shared" si="1"/>
        <v>198.5</v>
      </c>
      <c r="N11" s="2">
        <f t="shared" si="2"/>
        <v>295.5</v>
      </c>
      <c r="O11" s="9" t="s">
        <v>34</v>
      </c>
      <c r="P11" s="9">
        <v>75</v>
      </c>
      <c r="Q11" s="2">
        <v>30</v>
      </c>
      <c r="R11" s="9">
        <v>69</v>
      </c>
      <c r="S11" s="2">
        <v>27</v>
      </c>
      <c r="T11" s="9">
        <f t="shared" si="3"/>
        <v>144</v>
      </c>
      <c r="U11" s="2">
        <f t="shared" si="3"/>
        <v>57</v>
      </c>
      <c r="V11" s="17">
        <f t="shared" si="4"/>
        <v>0.43283582089552236</v>
      </c>
      <c r="W11" s="9" t="s">
        <v>44</v>
      </c>
      <c r="X11" s="9">
        <v>89</v>
      </c>
      <c r="Y11" s="2">
        <v>69</v>
      </c>
      <c r="Z11" s="9">
        <v>127</v>
      </c>
      <c r="AA11" s="2">
        <v>86</v>
      </c>
      <c r="AB11" s="9">
        <f t="shared" si="5"/>
        <v>216</v>
      </c>
      <c r="AC11" s="2">
        <f t="shared" si="5"/>
        <v>155</v>
      </c>
      <c r="AD11" s="20">
        <f t="shared" si="6"/>
        <v>0.16442048517520216</v>
      </c>
    </row>
    <row r="12" spans="1:31" ht="18" x14ac:dyDescent="0.15">
      <c r="A12" s="39"/>
      <c r="B12" s="2">
        <v>10</v>
      </c>
      <c r="C12" s="3" t="s">
        <v>10</v>
      </c>
      <c r="D12" s="3" t="s">
        <v>17</v>
      </c>
      <c r="E12" s="3">
        <v>28</v>
      </c>
      <c r="F12" s="11">
        <v>19</v>
      </c>
      <c r="G12" s="11">
        <v>211</v>
      </c>
      <c r="H12" s="2">
        <v>262</v>
      </c>
      <c r="I12" s="12">
        <v>2</v>
      </c>
      <c r="J12" s="11">
        <v>278</v>
      </c>
      <c r="K12" s="11">
        <v>282</v>
      </c>
      <c r="L12" s="3">
        <f t="shared" si="0"/>
        <v>10.5</v>
      </c>
      <c r="M12" s="2">
        <f t="shared" si="1"/>
        <v>244.5</v>
      </c>
      <c r="N12" s="2">
        <f t="shared" si="2"/>
        <v>272</v>
      </c>
      <c r="O12" s="9" t="s">
        <v>27</v>
      </c>
      <c r="P12" s="9">
        <v>101</v>
      </c>
      <c r="Q12" s="2">
        <v>112</v>
      </c>
      <c r="R12" s="9">
        <v>87</v>
      </c>
      <c r="S12" s="2">
        <v>42</v>
      </c>
      <c r="T12" s="9">
        <f t="shared" si="3"/>
        <v>188</v>
      </c>
      <c r="U12" s="2">
        <f t="shared" si="3"/>
        <v>154</v>
      </c>
      <c r="V12" s="17">
        <f t="shared" si="4"/>
        <v>9.9415204678362568E-2</v>
      </c>
      <c r="W12" s="9" t="s">
        <v>45</v>
      </c>
      <c r="X12" s="9">
        <v>10</v>
      </c>
      <c r="Y12" s="2">
        <v>156</v>
      </c>
      <c r="Z12" s="9">
        <v>101</v>
      </c>
      <c r="AA12" s="2">
        <v>52</v>
      </c>
      <c r="AB12" s="9">
        <f>X12+Z12</f>
        <v>111</v>
      </c>
      <c r="AC12" s="2">
        <f>Y12+AA12</f>
        <v>208</v>
      </c>
      <c r="AD12" s="20">
        <f t="shared" si="6"/>
        <v>-0.30407523510971785</v>
      </c>
    </row>
    <row r="13" spans="1:31" ht="18" x14ac:dyDescent="0.15">
      <c r="A13" s="39"/>
      <c r="B13" s="2">
        <v>11</v>
      </c>
      <c r="C13" s="3" t="s">
        <v>11</v>
      </c>
      <c r="D13" s="3" t="s">
        <v>17</v>
      </c>
      <c r="E13" s="3">
        <v>29</v>
      </c>
      <c r="F13" s="11">
        <v>34</v>
      </c>
      <c r="G13" s="11">
        <v>89</v>
      </c>
      <c r="H13" s="2">
        <v>0</v>
      </c>
      <c r="I13" s="12">
        <v>16</v>
      </c>
      <c r="J13" s="11">
        <v>139</v>
      </c>
      <c r="K13" s="11">
        <v>288</v>
      </c>
      <c r="L13" s="3">
        <f t="shared" si="0"/>
        <v>25</v>
      </c>
      <c r="M13" s="2">
        <f t="shared" si="1"/>
        <v>114</v>
      </c>
      <c r="N13" s="2">
        <f t="shared" si="2"/>
        <v>144</v>
      </c>
      <c r="O13" s="9" t="s">
        <v>55</v>
      </c>
      <c r="P13" s="9">
        <v>210</v>
      </c>
      <c r="Q13" s="2">
        <v>43</v>
      </c>
      <c r="R13" s="9">
        <v>65</v>
      </c>
      <c r="S13" s="2">
        <v>110</v>
      </c>
      <c r="T13" s="9">
        <f t="shared" si="3"/>
        <v>275</v>
      </c>
      <c r="U13" s="2">
        <f t="shared" si="3"/>
        <v>153</v>
      </c>
      <c r="V13" s="17">
        <f t="shared" si="4"/>
        <v>0.28504672897196259</v>
      </c>
      <c r="W13" s="9" t="s">
        <v>46</v>
      </c>
      <c r="X13" s="9">
        <v>54</v>
      </c>
      <c r="Y13" s="2">
        <v>60</v>
      </c>
      <c r="Z13" s="9">
        <v>12</v>
      </c>
      <c r="AA13" s="2">
        <v>51</v>
      </c>
      <c r="AB13" s="9">
        <f t="shared" ref="AB13:AC28" si="7">X13+Z13</f>
        <v>66</v>
      </c>
      <c r="AC13" s="2">
        <f t="shared" si="7"/>
        <v>111</v>
      </c>
      <c r="AD13" s="20">
        <f t="shared" si="6"/>
        <v>-0.25423728813559321</v>
      </c>
    </row>
    <row r="14" spans="1:31" ht="18" x14ac:dyDescent="0.15">
      <c r="A14" s="39"/>
      <c r="B14" s="2">
        <v>12</v>
      </c>
      <c r="C14" s="3" t="s">
        <v>12</v>
      </c>
      <c r="D14" s="3" t="s">
        <v>17</v>
      </c>
      <c r="E14" s="3">
        <v>29</v>
      </c>
      <c r="F14" s="11">
        <v>29</v>
      </c>
      <c r="G14" s="11">
        <v>194</v>
      </c>
      <c r="H14" s="2">
        <v>255</v>
      </c>
      <c r="I14" s="12">
        <v>101</v>
      </c>
      <c r="J14" s="11">
        <v>192</v>
      </c>
      <c r="K14" s="11">
        <v>220</v>
      </c>
      <c r="L14" s="3">
        <f t="shared" si="0"/>
        <v>65</v>
      </c>
      <c r="M14" s="2">
        <f t="shared" si="1"/>
        <v>193</v>
      </c>
      <c r="N14" s="2">
        <f t="shared" si="2"/>
        <v>237.5</v>
      </c>
      <c r="O14" s="9" t="s">
        <v>56</v>
      </c>
      <c r="P14" s="9">
        <v>264</v>
      </c>
      <c r="Q14" s="2">
        <v>0</v>
      </c>
      <c r="R14" s="9">
        <v>0</v>
      </c>
      <c r="S14" s="2">
        <v>299</v>
      </c>
      <c r="T14" s="9">
        <f t="shared" si="3"/>
        <v>264</v>
      </c>
      <c r="U14" s="2">
        <f t="shared" si="3"/>
        <v>299</v>
      </c>
      <c r="V14" s="17">
        <f t="shared" si="4"/>
        <v>-6.216696269982238E-2</v>
      </c>
      <c r="W14" s="9" t="s">
        <v>47</v>
      </c>
      <c r="X14" s="9">
        <v>224</v>
      </c>
      <c r="Y14" s="2">
        <v>60</v>
      </c>
      <c r="Z14" s="9">
        <v>0</v>
      </c>
      <c r="AA14" s="2">
        <v>73</v>
      </c>
      <c r="AB14" s="9">
        <f t="shared" si="7"/>
        <v>224</v>
      </c>
      <c r="AC14" s="2">
        <f t="shared" si="7"/>
        <v>133</v>
      </c>
      <c r="AD14" s="20">
        <f t="shared" si="6"/>
        <v>0.25490196078431371</v>
      </c>
    </row>
    <row r="15" spans="1:31" ht="18" x14ac:dyDescent="0.15">
      <c r="A15" s="39"/>
      <c r="B15" s="2">
        <v>13</v>
      </c>
      <c r="C15" s="3" t="s">
        <v>13</v>
      </c>
      <c r="D15" s="3" t="s">
        <v>17</v>
      </c>
      <c r="E15" s="3">
        <v>24</v>
      </c>
      <c r="F15" s="11">
        <v>64</v>
      </c>
      <c r="G15" s="11">
        <v>191</v>
      </c>
      <c r="H15" s="2">
        <v>184</v>
      </c>
      <c r="I15" s="12">
        <v>15</v>
      </c>
      <c r="J15" s="11">
        <v>252</v>
      </c>
      <c r="K15" s="11">
        <v>264</v>
      </c>
      <c r="L15" s="3">
        <f t="shared" si="0"/>
        <v>39.5</v>
      </c>
      <c r="M15" s="2">
        <f t="shared" si="1"/>
        <v>221.5</v>
      </c>
      <c r="N15" s="2">
        <f t="shared" si="2"/>
        <v>224</v>
      </c>
      <c r="O15" s="9" t="s">
        <v>25</v>
      </c>
      <c r="P15" s="9">
        <v>172</v>
      </c>
      <c r="Q15" s="2">
        <v>23</v>
      </c>
      <c r="R15" s="9">
        <v>137</v>
      </c>
      <c r="S15" s="2">
        <v>122</v>
      </c>
      <c r="T15" s="9">
        <f t="shared" si="3"/>
        <v>309</v>
      </c>
      <c r="U15" s="2">
        <f t="shared" si="3"/>
        <v>145</v>
      </c>
      <c r="V15" s="17">
        <f t="shared" si="4"/>
        <v>0.36123348017621143</v>
      </c>
      <c r="W15" s="9" t="s">
        <v>48</v>
      </c>
      <c r="X15" s="9">
        <v>93</v>
      </c>
      <c r="Y15" s="2">
        <v>42</v>
      </c>
      <c r="Z15" s="9">
        <v>20</v>
      </c>
      <c r="AA15" s="2">
        <v>150</v>
      </c>
      <c r="AB15" s="9">
        <f t="shared" si="7"/>
        <v>113</v>
      </c>
      <c r="AC15" s="2">
        <f t="shared" si="7"/>
        <v>192</v>
      </c>
      <c r="AD15" s="20">
        <f t="shared" si="6"/>
        <v>-0.25901639344262295</v>
      </c>
    </row>
    <row r="16" spans="1:31" ht="18" x14ac:dyDescent="0.15">
      <c r="A16" s="40"/>
      <c r="B16" s="4">
        <v>14</v>
      </c>
      <c r="C16" s="5" t="s">
        <v>14</v>
      </c>
      <c r="D16" s="5" t="s">
        <v>17</v>
      </c>
      <c r="E16" s="5">
        <v>31</v>
      </c>
      <c r="F16" s="10">
        <v>87</v>
      </c>
      <c r="G16" s="10">
        <v>153</v>
      </c>
      <c r="H16" s="4">
        <v>270</v>
      </c>
      <c r="I16" s="13">
        <v>44</v>
      </c>
      <c r="J16" s="10">
        <v>151</v>
      </c>
      <c r="K16" s="10">
        <v>273</v>
      </c>
      <c r="L16" s="5">
        <f t="shared" si="0"/>
        <v>65.5</v>
      </c>
      <c r="M16" s="4">
        <f t="shared" si="1"/>
        <v>152</v>
      </c>
      <c r="N16" s="4">
        <f t="shared" si="2"/>
        <v>271.5</v>
      </c>
      <c r="O16" s="10" t="s">
        <v>57</v>
      </c>
      <c r="P16" s="10">
        <v>101</v>
      </c>
      <c r="Q16" s="4">
        <v>90</v>
      </c>
      <c r="R16" s="10">
        <v>246</v>
      </c>
      <c r="S16" s="4">
        <v>0</v>
      </c>
      <c r="T16" s="13">
        <f t="shared" si="3"/>
        <v>347</v>
      </c>
      <c r="U16" s="4">
        <f t="shared" si="3"/>
        <v>90</v>
      </c>
      <c r="V16" s="18">
        <f t="shared" si="4"/>
        <v>0.58810068649885583</v>
      </c>
      <c r="W16" s="10" t="s">
        <v>49</v>
      </c>
      <c r="X16" s="10">
        <v>0</v>
      </c>
      <c r="Y16" s="4">
        <v>218</v>
      </c>
      <c r="Z16" s="10">
        <v>110</v>
      </c>
      <c r="AA16" s="4">
        <v>8</v>
      </c>
      <c r="AB16" s="13">
        <f t="shared" si="7"/>
        <v>110</v>
      </c>
      <c r="AC16" s="4">
        <f t="shared" si="7"/>
        <v>226</v>
      </c>
      <c r="AD16" s="18">
        <f t="shared" si="6"/>
        <v>-0.34523809523809523</v>
      </c>
    </row>
    <row r="17" spans="1:32" ht="18" x14ac:dyDescent="0.15">
      <c r="A17" s="38">
        <v>2</v>
      </c>
      <c r="B17" s="2">
        <v>1</v>
      </c>
      <c r="C17" s="3" t="s">
        <v>68</v>
      </c>
      <c r="D17" s="3" t="s">
        <v>1</v>
      </c>
      <c r="E17" s="3">
        <v>29</v>
      </c>
      <c r="F17" s="9">
        <v>17</v>
      </c>
      <c r="G17" s="9">
        <v>104</v>
      </c>
      <c r="H17" s="6">
        <v>285</v>
      </c>
      <c r="I17" s="9">
        <v>0</v>
      </c>
      <c r="J17" s="9">
        <v>119</v>
      </c>
      <c r="K17" s="9">
        <v>290</v>
      </c>
      <c r="L17" s="3">
        <f t="shared" ref="L17" si="8">(F17+I17)/2</f>
        <v>8.5</v>
      </c>
      <c r="M17" s="2">
        <f t="shared" ref="M17" si="9">(G17+J17)/2</f>
        <v>111.5</v>
      </c>
      <c r="N17" s="2">
        <f t="shared" ref="N17" si="10">(H17+K17)/2</f>
        <v>287.5</v>
      </c>
      <c r="O17" s="9" t="s">
        <v>32</v>
      </c>
      <c r="P17" s="9">
        <v>76</v>
      </c>
      <c r="Q17" s="2">
        <v>71</v>
      </c>
      <c r="R17" s="9">
        <v>31</v>
      </c>
      <c r="S17" s="11">
        <v>157</v>
      </c>
      <c r="T17" s="21">
        <f t="shared" si="3"/>
        <v>107</v>
      </c>
      <c r="U17" s="6">
        <f t="shared" si="3"/>
        <v>228</v>
      </c>
      <c r="V17" s="17">
        <f t="shared" si="4"/>
        <v>-0.36119402985074628</v>
      </c>
      <c r="W17" s="9" t="s">
        <v>34</v>
      </c>
      <c r="X17" s="9">
        <v>36</v>
      </c>
      <c r="Y17" s="2">
        <v>85</v>
      </c>
      <c r="Z17" s="9">
        <v>61</v>
      </c>
      <c r="AA17" s="11">
        <v>127</v>
      </c>
      <c r="AB17" s="21">
        <f t="shared" si="7"/>
        <v>97</v>
      </c>
      <c r="AC17" s="6">
        <f t="shared" si="7"/>
        <v>212</v>
      </c>
      <c r="AD17" s="20">
        <f t="shared" si="6"/>
        <v>-0.37216828478964403</v>
      </c>
    </row>
    <row r="18" spans="1:32" ht="18" x14ac:dyDescent="0.15">
      <c r="A18" s="39"/>
      <c r="B18" s="2">
        <v>2</v>
      </c>
      <c r="C18" s="3" t="s">
        <v>69</v>
      </c>
      <c r="D18" s="3" t="s">
        <v>1</v>
      </c>
      <c r="E18" s="3">
        <v>29</v>
      </c>
      <c r="F18" s="9">
        <v>46</v>
      </c>
      <c r="G18" s="9">
        <v>126</v>
      </c>
      <c r="H18" s="2">
        <v>253</v>
      </c>
      <c r="I18" s="9">
        <v>46</v>
      </c>
      <c r="J18" s="9">
        <v>130</v>
      </c>
      <c r="K18" s="9">
        <v>223</v>
      </c>
      <c r="L18" s="3">
        <f t="shared" ref="L18:L30" si="11">(F18+I18)/2</f>
        <v>46</v>
      </c>
      <c r="M18" s="2">
        <f t="shared" ref="M18:M30" si="12">(G18+J18)/2</f>
        <v>128</v>
      </c>
      <c r="N18" s="2">
        <f t="shared" ref="N18:N30" si="13">(H18+K18)/2</f>
        <v>238</v>
      </c>
      <c r="O18" s="9" t="s">
        <v>31</v>
      </c>
      <c r="P18" s="9">
        <v>23</v>
      </c>
      <c r="Q18" s="2">
        <v>189</v>
      </c>
      <c r="R18" s="9">
        <v>110</v>
      </c>
      <c r="S18" s="11">
        <v>39</v>
      </c>
      <c r="T18" s="12">
        <f t="shared" si="3"/>
        <v>133</v>
      </c>
      <c r="U18" s="2">
        <f t="shared" si="3"/>
        <v>228</v>
      </c>
      <c r="V18" s="17">
        <f t="shared" si="4"/>
        <v>-0.26315789473684209</v>
      </c>
      <c r="W18" s="9" t="s">
        <v>27</v>
      </c>
      <c r="X18" s="9">
        <v>65</v>
      </c>
      <c r="Y18" s="2">
        <v>90</v>
      </c>
      <c r="Z18" s="9">
        <v>151</v>
      </c>
      <c r="AA18" s="11">
        <v>43</v>
      </c>
      <c r="AB18" s="12">
        <f t="shared" si="7"/>
        <v>216</v>
      </c>
      <c r="AC18" s="2">
        <f t="shared" si="7"/>
        <v>133</v>
      </c>
      <c r="AD18" s="20">
        <f t="shared" si="6"/>
        <v>0.23782234957020057</v>
      </c>
    </row>
    <row r="19" spans="1:32" ht="18" x14ac:dyDescent="0.15">
      <c r="A19" s="39"/>
      <c r="B19" s="2">
        <v>3</v>
      </c>
      <c r="C19" s="3" t="s">
        <v>70</v>
      </c>
      <c r="D19" s="3" t="s">
        <v>1</v>
      </c>
      <c r="E19" s="3">
        <v>27</v>
      </c>
      <c r="F19" s="9">
        <v>249</v>
      </c>
      <c r="G19" s="9">
        <v>57</v>
      </c>
      <c r="H19" s="2">
        <v>252</v>
      </c>
      <c r="I19" s="9">
        <v>190</v>
      </c>
      <c r="J19" s="9">
        <v>85</v>
      </c>
      <c r="K19" s="9">
        <v>271</v>
      </c>
      <c r="L19" s="3">
        <f t="shared" si="11"/>
        <v>219.5</v>
      </c>
      <c r="M19" s="2">
        <f t="shared" si="12"/>
        <v>71</v>
      </c>
      <c r="N19" s="2">
        <f t="shared" si="13"/>
        <v>261.5</v>
      </c>
      <c r="O19" s="9" t="s">
        <v>33</v>
      </c>
      <c r="P19" s="9">
        <v>146</v>
      </c>
      <c r="Q19" s="2">
        <v>0</v>
      </c>
      <c r="R19" s="9">
        <v>67</v>
      </c>
      <c r="S19" s="11">
        <v>33</v>
      </c>
      <c r="T19" s="12">
        <f t="shared" si="3"/>
        <v>213</v>
      </c>
      <c r="U19" s="2">
        <f t="shared" si="3"/>
        <v>33</v>
      </c>
      <c r="V19" s="17">
        <f t="shared" si="4"/>
        <v>0.73170731707317072</v>
      </c>
      <c r="W19" s="9" t="s">
        <v>25</v>
      </c>
      <c r="X19" s="9">
        <v>34</v>
      </c>
      <c r="Y19" s="2">
        <v>51</v>
      </c>
      <c r="Z19" s="9">
        <v>62</v>
      </c>
      <c r="AA19" s="11">
        <v>41</v>
      </c>
      <c r="AB19" s="12">
        <f t="shared" si="7"/>
        <v>96</v>
      </c>
      <c r="AC19" s="2">
        <f t="shared" si="7"/>
        <v>92</v>
      </c>
      <c r="AD19" s="20">
        <f t="shared" si="6"/>
        <v>2.1276595744680851E-2</v>
      </c>
    </row>
    <row r="20" spans="1:32" ht="18" x14ac:dyDescent="0.15">
      <c r="A20" s="39"/>
      <c r="B20" s="2">
        <v>4</v>
      </c>
      <c r="C20" s="3" t="s">
        <v>71</v>
      </c>
      <c r="D20" s="3" t="s">
        <v>1</v>
      </c>
      <c r="E20" s="3">
        <v>30</v>
      </c>
      <c r="F20" s="9">
        <v>18</v>
      </c>
      <c r="G20" s="9">
        <v>74</v>
      </c>
      <c r="H20" s="2">
        <v>226</v>
      </c>
      <c r="I20" s="9">
        <v>71</v>
      </c>
      <c r="J20" s="9">
        <v>156</v>
      </c>
      <c r="K20" s="9">
        <v>277</v>
      </c>
      <c r="L20" s="3">
        <f t="shared" si="11"/>
        <v>44.5</v>
      </c>
      <c r="M20" s="2">
        <f t="shared" si="12"/>
        <v>115</v>
      </c>
      <c r="N20" s="2">
        <f t="shared" si="13"/>
        <v>251.5</v>
      </c>
      <c r="O20" s="9" t="s">
        <v>82</v>
      </c>
      <c r="P20" s="9">
        <v>14</v>
      </c>
      <c r="Q20" s="2">
        <v>156</v>
      </c>
      <c r="R20" s="9">
        <v>48</v>
      </c>
      <c r="S20" s="11">
        <v>132</v>
      </c>
      <c r="T20" s="12">
        <f t="shared" ref="T20:U30" si="14">P20+R20</f>
        <v>62</v>
      </c>
      <c r="U20" s="2">
        <f t="shared" si="14"/>
        <v>288</v>
      </c>
      <c r="V20" s="17">
        <f t="shared" si="4"/>
        <v>-0.64571428571428569</v>
      </c>
      <c r="W20" s="9" t="s">
        <v>23</v>
      </c>
      <c r="X20" s="9">
        <v>24</v>
      </c>
      <c r="Y20" s="2">
        <v>110</v>
      </c>
      <c r="Z20" s="9">
        <v>67</v>
      </c>
      <c r="AA20" s="11">
        <v>76</v>
      </c>
      <c r="AB20" s="12">
        <f t="shared" si="7"/>
        <v>91</v>
      </c>
      <c r="AC20" s="2">
        <f t="shared" si="7"/>
        <v>186</v>
      </c>
      <c r="AD20" s="20">
        <f t="shared" si="6"/>
        <v>-0.34296028880866425</v>
      </c>
    </row>
    <row r="21" spans="1:32" ht="18" x14ac:dyDescent="0.15">
      <c r="A21" s="39"/>
      <c r="B21" s="2">
        <v>5</v>
      </c>
      <c r="C21" s="3" t="s">
        <v>72</v>
      </c>
      <c r="D21" s="3" t="s">
        <v>1</v>
      </c>
      <c r="E21" s="3">
        <v>30</v>
      </c>
      <c r="F21" s="9">
        <v>23</v>
      </c>
      <c r="G21" s="9">
        <v>71</v>
      </c>
      <c r="H21" s="2">
        <v>266</v>
      </c>
      <c r="I21" s="9">
        <v>33</v>
      </c>
      <c r="J21" s="9">
        <v>100</v>
      </c>
      <c r="K21" s="9">
        <v>284</v>
      </c>
      <c r="L21" s="3">
        <f t="shared" si="11"/>
        <v>28</v>
      </c>
      <c r="M21" s="2">
        <f t="shared" si="12"/>
        <v>85.5</v>
      </c>
      <c r="N21" s="2">
        <f t="shared" si="13"/>
        <v>275</v>
      </c>
      <c r="O21" s="9" t="s">
        <v>56</v>
      </c>
      <c r="P21" s="9">
        <v>92</v>
      </c>
      <c r="Q21" s="2">
        <v>121</v>
      </c>
      <c r="R21" s="9">
        <v>33</v>
      </c>
      <c r="S21" s="11">
        <v>4</v>
      </c>
      <c r="T21" s="12">
        <f t="shared" si="14"/>
        <v>125</v>
      </c>
      <c r="U21" s="2">
        <f t="shared" si="14"/>
        <v>125</v>
      </c>
      <c r="V21" s="17">
        <f t="shared" si="4"/>
        <v>0</v>
      </c>
      <c r="W21" s="9" t="s">
        <v>35</v>
      </c>
      <c r="X21" s="9">
        <v>97</v>
      </c>
      <c r="Y21" s="2">
        <v>128</v>
      </c>
      <c r="Z21" s="9">
        <v>33</v>
      </c>
      <c r="AA21" s="11">
        <v>179</v>
      </c>
      <c r="AB21" s="12">
        <f t="shared" si="7"/>
        <v>130</v>
      </c>
      <c r="AC21" s="2">
        <f t="shared" si="7"/>
        <v>307</v>
      </c>
      <c r="AD21" s="20">
        <f t="shared" si="6"/>
        <v>-0.40503432494279173</v>
      </c>
    </row>
    <row r="22" spans="1:32" ht="18" x14ac:dyDescent="0.15">
      <c r="A22" s="39"/>
      <c r="B22" s="2">
        <v>6</v>
      </c>
      <c r="C22" s="3" t="s">
        <v>73</v>
      </c>
      <c r="D22" s="3" t="s">
        <v>1</v>
      </c>
      <c r="E22" s="3">
        <v>29</v>
      </c>
      <c r="F22" s="9">
        <v>87</v>
      </c>
      <c r="G22" s="9">
        <v>78</v>
      </c>
      <c r="H22" s="2">
        <v>255</v>
      </c>
      <c r="I22" s="9">
        <v>229</v>
      </c>
      <c r="J22" s="9">
        <v>36</v>
      </c>
      <c r="K22" s="9">
        <v>287</v>
      </c>
      <c r="L22" s="3">
        <f t="shared" si="11"/>
        <v>158</v>
      </c>
      <c r="M22" s="2">
        <f t="shared" si="12"/>
        <v>57</v>
      </c>
      <c r="N22" s="2">
        <f t="shared" si="13"/>
        <v>271</v>
      </c>
      <c r="O22" s="9" t="s">
        <v>25</v>
      </c>
      <c r="P22" s="9">
        <v>74</v>
      </c>
      <c r="Q22" s="2">
        <v>66</v>
      </c>
      <c r="R22" s="9">
        <v>30</v>
      </c>
      <c r="S22" s="11">
        <v>115</v>
      </c>
      <c r="T22" s="12">
        <f t="shared" si="14"/>
        <v>104</v>
      </c>
      <c r="U22" s="2">
        <f t="shared" si="14"/>
        <v>181</v>
      </c>
      <c r="V22" s="17">
        <f t="shared" si="4"/>
        <v>-0.27017543859649124</v>
      </c>
      <c r="W22" s="9" t="s">
        <v>82</v>
      </c>
      <c r="X22" s="9">
        <v>139</v>
      </c>
      <c r="Y22" s="2">
        <v>26</v>
      </c>
      <c r="Z22" s="9">
        <v>228</v>
      </c>
      <c r="AA22" s="11">
        <v>0</v>
      </c>
      <c r="AB22" s="12">
        <f t="shared" si="7"/>
        <v>367</v>
      </c>
      <c r="AC22" s="2">
        <f t="shared" si="7"/>
        <v>26</v>
      </c>
      <c r="AD22" s="20">
        <f t="shared" si="6"/>
        <v>0.86768447837150131</v>
      </c>
    </row>
    <row r="23" spans="1:32" ht="18" x14ac:dyDescent="0.15">
      <c r="A23" s="39"/>
      <c r="B23" s="2">
        <v>7</v>
      </c>
      <c r="C23" s="3" t="s">
        <v>74</v>
      </c>
      <c r="D23" s="3" t="s">
        <v>1</v>
      </c>
      <c r="E23" s="3">
        <v>29</v>
      </c>
      <c r="F23" s="9">
        <v>73</v>
      </c>
      <c r="G23" s="9">
        <v>67</v>
      </c>
      <c r="H23" s="2">
        <v>206</v>
      </c>
      <c r="I23" s="9">
        <v>42</v>
      </c>
      <c r="J23" s="9">
        <v>106</v>
      </c>
      <c r="K23" s="9">
        <v>289</v>
      </c>
      <c r="L23" s="3">
        <f t="shared" si="11"/>
        <v>57.5</v>
      </c>
      <c r="M23" s="2">
        <f t="shared" si="12"/>
        <v>86.5</v>
      </c>
      <c r="N23" s="2">
        <f t="shared" si="13"/>
        <v>247.5</v>
      </c>
      <c r="O23" s="9" t="s">
        <v>57</v>
      </c>
      <c r="P23" s="9">
        <v>25</v>
      </c>
      <c r="Q23" s="2">
        <v>76</v>
      </c>
      <c r="R23" s="9">
        <v>111</v>
      </c>
      <c r="S23" s="11">
        <v>0</v>
      </c>
      <c r="T23" s="12">
        <f t="shared" si="14"/>
        <v>136</v>
      </c>
      <c r="U23" s="2">
        <f t="shared" si="14"/>
        <v>76</v>
      </c>
      <c r="V23" s="17">
        <f t="shared" si="4"/>
        <v>0.28301886792452829</v>
      </c>
      <c r="W23" s="9" t="s">
        <v>57</v>
      </c>
      <c r="X23" s="9">
        <v>0</v>
      </c>
      <c r="Y23" s="2">
        <v>213</v>
      </c>
      <c r="Z23" s="9">
        <v>155</v>
      </c>
      <c r="AA23" s="11">
        <v>30</v>
      </c>
      <c r="AB23" s="12">
        <f t="shared" si="7"/>
        <v>155</v>
      </c>
      <c r="AC23" s="2">
        <f t="shared" si="7"/>
        <v>243</v>
      </c>
      <c r="AD23" s="20">
        <f t="shared" si="6"/>
        <v>-0.22110552763819097</v>
      </c>
    </row>
    <row r="24" spans="1:32" ht="18" x14ac:dyDescent="0.15">
      <c r="A24" s="39"/>
      <c r="B24" s="2">
        <v>8</v>
      </c>
      <c r="C24" s="3" t="s">
        <v>75</v>
      </c>
      <c r="D24" s="3" t="s">
        <v>1</v>
      </c>
      <c r="E24" s="3">
        <v>28</v>
      </c>
      <c r="F24" s="9">
        <v>78</v>
      </c>
      <c r="G24" s="9">
        <v>99</v>
      </c>
      <c r="H24" s="2">
        <v>148</v>
      </c>
      <c r="I24" s="9">
        <v>24</v>
      </c>
      <c r="J24" s="9">
        <v>204</v>
      </c>
      <c r="K24" s="9">
        <v>0</v>
      </c>
      <c r="L24" s="3">
        <f t="shared" si="11"/>
        <v>51</v>
      </c>
      <c r="M24" s="2">
        <f t="shared" si="12"/>
        <v>151.5</v>
      </c>
      <c r="N24" s="2">
        <f t="shared" si="13"/>
        <v>74</v>
      </c>
      <c r="O24" s="9" t="s">
        <v>54</v>
      </c>
      <c r="P24" s="9">
        <v>122</v>
      </c>
      <c r="Q24" s="2">
        <v>32</v>
      </c>
      <c r="R24" s="9">
        <v>84</v>
      </c>
      <c r="S24" s="11">
        <v>92</v>
      </c>
      <c r="T24" s="12">
        <f t="shared" si="14"/>
        <v>206</v>
      </c>
      <c r="U24" s="2">
        <f t="shared" si="14"/>
        <v>124</v>
      </c>
      <c r="V24" s="17">
        <f t="shared" si="4"/>
        <v>0.24848484848484848</v>
      </c>
      <c r="W24" s="9" t="s">
        <v>31</v>
      </c>
      <c r="X24" s="9">
        <v>144</v>
      </c>
      <c r="Y24" s="2">
        <v>58</v>
      </c>
      <c r="Z24" s="9">
        <v>122</v>
      </c>
      <c r="AA24" s="11">
        <v>41</v>
      </c>
      <c r="AB24" s="12">
        <f t="shared" si="7"/>
        <v>266</v>
      </c>
      <c r="AC24" s="2">
        <f t="shared" si="7"/>
        <v>99</v>
      </c>
      <c r="AD24" s="20">
        <f t="shared" si="6"/>
        <v>0.45753424657534247</v>
      </c>
    </row>
    <row r="25" spans="1:32" ht="18" x14ac:dyDescent="0.15">
      <c r="A25" s="39"/>
      <c r="B25" s="2">
        <v>9</v>
      </c>
      <c r="C25" s="3" t="s">
        <v>76</v>
      </c>
      <c r="D25" s="3" t="s">
        <v>1</v>
      </c>
      <c r="E25" s="3">
        <v>23</v>
      </c>
      <c r="F25" s="9">
        <v>42</v>
      </c>
      <c r="G25" s="9">
        <v>148</v>
      </c>
      <c r="H25" s="2">
        <v>291</v>
      </c>
      <c r="I25" s="9">
        <v>20</v>
      </c>
      <c r="J25" s="9">
        <v>79</v>
      </c>
      <c r="K25" s="9">
        <v>286</v>
      </c>
      <c r="L25" s="3">
        <f t="shared" si="11"/>
        <v>31</v>
      </c>
      <c r="M25" s="2">
        <f t="shared" si="12"/>
        <v>113.5</v>
      </c>
      <c r="N25" s="2">
        <f t="shared" si="13"/>
        <v>288.5</v>
      </c>
      <c r="O25" s="9" t="s">
        <v>53</v>
      </c>
      <c r="P25" s="9">
        <v>56</v>
      </c>
      <c r="Q25" s="2">
        <v>160</v>
      </c>
      <c r="R25" s="9">
        <v>204</v>
      </c>
      <c r="S25" s="11">
        <v>13</v>
      </c>
      <c r="T25" s="12">
        <f t="shared" si="14"/>
        <v>260</v>
      </c>
      <c r="U25" s="2">
        <f t="shared" si="14"/>
        <v>173</v>
      </c>
      <c r="V25" s="17">
        <f t="shared" si="4"/>
        <v>0.20092378752886836</v>
      </c>
      <c r="W25" s="9" t="s">
        <v>52</v>
      </c>
      <c r="X25" s="9">
        <v>28</v>
      </c>
      <c r="Y25" s="2">
        <v>189</v>
      </c>
      <c r="Z25" s="9">
        <v>219</v>
      </c>
      <c r="AA25" s="11">
        <v>18</v>
      </c>
      <c r="AB25" s="12">
        <f t="shared" si="7"/>
        <v>247</v>
      </c>
      <c r="AC25" s="2">
        <f t="shared" si="7"/>
        <v>207</v>
      </c>
      <c r="AD25" s="20">
        <f t="shared" si="6"/>
        <v>8.8105726872246701E-2</v>
      </c>
    </row>
    <row r="26" spans="1:32" ht="18" x14ac:dyDescent="0.15">
      <c r="A26" s="39"/>
      <c r="B26" s="2">
        <v>10</v>
      </c>
      <c r="C26" s="3" t="s">
        <v>77</v>
      </c>
      <c r="D26" s="3" t="s">
        <v>1</v>
      </c>
      <c r="E26" s="3">
        <v>23</v>
      </c>
      <c r="F26" s="9">
        <v>21</v>
      </c>
      <c r="G26" s="9">
        <v>202</v>
      </c>
      <c r="H26" s="2">
        <v>295</v>
      </c>
      <c r="I26" s="9">
        <v>9</v>
      </c>
      <c r="J26" s="9">
        <v>156</v>
      </c>
      <c r="K26" s="9">
        <v>290</v>
      </c>
      <c r="L26" s="3">
        <f t="shared" si="11"/>
        <v>15</v>
      </c>
      <c r="M26" s="2">
        <f t="shared" si="12"/>
        <v>179</v>
      </c>
      <c r="N26" s="2">
        <f t="shared" si="13"/>
        <v>292.5</v>
      </c>
      <c r="O26" s="9" t="s">
        <v>83</v>
      </c>
      <c r="P26" s="9">
        <v>56</v>
      </c>
      <c r="Q26" s="2">
        <v>78</v>
      </c>
      <c r="R26" s="9">
        <v>23</v>
      </c>
      <c r="S26" s="11">
        <v>147</v>
      </c>
      <c r="T26" s="12">
        <f t="shared" si="14"/>
        <v>79</v>
      </c>
      <c r="U26" s="2">
        <f t="shared" si="14"/>
        <v>225</v>
      </c>
      <c r="V26" s="17">
        <f t="shared" si="4"/>
        <v>-0.48026315789473684</v>
      </c>
      <c r="W26" s="9" t="s">
        <v>32</v>
      </c>
      <c r="X26" s="9">
        <v>74</v>
      </c>
      <c r="Y26" s="2">
        <v>96</v>
      </c>
      <c r="Z26" s="9">
        <v>62</v>
      </c>
      <c r="AA26" s="11">
        <v>101</v>
      </c>
      <c r="AB26" s="12">
        <f t="shared" si="7"/>
        <v>136</v>
      </c>
      <c r="AC26" s="2">
        <f t="shared" si="7"/>
        <v>197</v>
      </c>
      <c r="AD26" s="20">
        <f t="shared" si="6"/>
        <v>-0.18318318318318319</v>
      </c>
    </row>
    <row r="27" spans="1:32" ht="18" x14ac:dyDescent="0.15">
      <c r="A27" s="39"/>
      <c r="B27" s="2">
        <v>11</v>
      </c>
      <c r="C27" s="3" t="s">
        <v>78</v>
      </c>
      <c r="D27" s="3" t="s">
        <v>1</v>
      </c>
      <c r="E27" s="3">
        <v>24</v>
      </c>
      <c r="F27" s="9">
        <v>8</v>
      </c>
      <c r="G27" s="9">
        <v>198</v>
      </c>
      <c r="H27" s="2">
        <v>69</v>
      </c>
      <c r="I27" s="9">
        <v>10</v>
      </c>
      <c r="J27" s="9">
        <v>142</v>
      </c>
      <c r="K27" s="9">
        <v>292</v>
      </c>
      <c r="L27" s="3">
        <f t="shared" si="11"/>
        <v>9</v>
      </c>
      <c r="M27" s="2">
        <f t="shared" si="12"/>
        <v>170</v>
      </c>
      <c r="N27" s="2">
        <f t="shared" si="13"/>
        <v>180.5</v>
      </c>
      <c r="O27" s="9" t="s">
        <v>34</v>
      </c>
      <c r="P27" s="9">
        <v>86</v>
      </c>
      <c r="Q27" s="2">
        <v>74</v>
      </c>
      <c r="R27" s="9">
        <v>102</v>
      </c>
      <c r="S27" s="11">
        <v>70</v>
      </c>
      <c r="T27" s="12">
        <f t="shared" si="14"/>
        <v>188</v>
      </c>
      <c r="U27" s="2">
        <f t="shared" si="14"/>
        <v>144</v>
      </c>
      <c r="V27" s="17">
        <f t="shared" si="4"/>
        <v>0.13253012048192772</v>
      </c>
      <c r="W27" s="9" t="s">
        <v>51</v>
      </c>
      <c r="X27" s="9">
        <v>43</v>
      </c>
      <c r="Y27" s="2">
        <v>165</v>
      </c>
      <c r="Z27" s="9">
        <v>168</v>
      </c>
      <c r="AA27" s="11">
        <v>20</v>
      </c>
      <c r="AB27" s="12">
        <f t="shared" si="7"/>
        <v>211</v>
      </c>
      <c r="AC27" s="2">
        <f t="shared" si="7"/>
        <v>185</v>
      </c>
      <c r="AD27" s="20">
        <f t="shared" si="6"/>
        <v>6.5656565656565663E-2</v>
      </c>
    </row>
    <row r="28" spans="1:32" ht="18" x14ac:dyDescent="0.15">
      <c r="A28" s="39"/>
      <c r="B28" s="2">
        <v>12</v>
      </c>
      <c r="C28" s="3" t="s">
        <v>79</v>
      </c>
      <c r="D28" s="3" t="s">
        <v>1</v>
      </c>
      <c r="E28" s="3">
        <v>28</v>
      </c>
      <c r="F28" s="9">
        <v>16</v>
      </c>
      <c r="G28" s="9">
        <v>78</v>
      </c>
      <c r="H28" s="2">
        <v>296</v>
      </c>
      <c r="I28" s="9">
        <v>65</v>
      </c>
      <c r="J28" s="9">
        <v>109</v>
      </c>
      <c r="K28" s="9">
        <v>295</v>
      </c>
      <c r="L28" s="3">
        <f t="shared" si="11"/>
        <v>40.5</v>
      </c>
      <c r="M28" s="2">
        <f t="shared" si="12"/>
        <v>93.5</v>
      </c>
      <c r="N28" s="2">
        <f t="shared" si="13"/>
        <v>295.5</v>
      </c>
      <c r="O28" s="9" t="s">
        <v>30</v>
      </c>
      <c r="P28" s="9">
        <v>114</v>
      </c>
      <c r="Q28" s="2">
        <v>45</v>
      </c>
      <c r="R28" s="9">
        <v>176</v>
      </c>
      <c r="S28" s="11">
        <v>30</v>
      </c>
      <c r="T28" s="12">
        <f t="shared" si="14"/>
        <v>290</v>
      </c>
      <c r="U28" s="2">
        <f t="shared" si="14"/>
        <v>75</v>
      </c>
      <c r="V28" s="17">
        <f t="shared" si="4"/>
        <v>0.58904109589041098</v>
      </c>
      <c r="W28" s="9" t="s">
        <v>50</v>
      </c>
      <c r="X28" s="9">
        <v>185</v>
      </c>
      <c r="Y28" s="2">
        <v>30</v>
      </c>
      <c r="Z28" s="9">
        <v>65</v>
      </c>
      <c r="AA28" s="11">
        <v>180</v>
      </c>
      <c r="AB28" s="12">
        <f t="shared" si="7"/>
        <v>250</v>
      </c>
      <c r="AC28" s="2">
        <f t="shared" si="7"/>
        <v>210</v>
      </c>
      <c r="AD28" s="20">
        <f t="shared" si="6"/>
        <v>8.6956521739130432E-2</v>
      </c>
    </row>
    <row r="29" spans="1:32" ht="18" x14ac:dyDescent="0.15">
      <c r="A29" s="39"/>
      <c r="B29" s="2">
        <v>13</v>
      </c>
      <c r="C29" s="3" t="s">
        <v>80</v>
      </c>
      <c r="D29" s="3" t="s">
        <v>1</v>
      </c>
      <c r="E29" s="3">
        <v>25</v>
      </c>
      <c r="F29" s="9">
        <v>25</v>
      </c>
      <c r="G29" s="9">
        <v>105</v>
      </c>
      <c r="H29" s="2">
        <v>292</v>
      </c>
      <c r="I29" s="9">
        <v>17</v>
      </c>
      <c r="J29" s="9">
        <v>211</v>
      </c>
      <c r="K29" s="9">
        <v>285</v>
      </c>
      <c r="L29" s="3">
        <f t="shared" si="11"/>
        <v>21</v>
      </c>
      <c r="M29" s="2">
        <f t="shared" si="12"/>
        <v>158</v>
      </c>
      <c r="N29" s="2">
        <f t="shared" si="13"/>
        <v>288.5</v>
      </c>
      <c r="O29" s="9" t="s">
        <v>51</v>
      </c>
      <c r="P29" s="9">
        <v>141</v>
      </c>
      <c r="Q29" s="2">
        <v>50</v>
      </c>
      <c r="R29" s="9">
        <v>155</v>
      </c>
      <c r="S29" s="11">
        <v>96</v>
      </c>
      <c r="T29" s="12">
        <f t="shared" si="14"/>
        <v>296</v>
      </c>
      <c r="U29" s="2">
        <f t="shared" si="14"/>
        <v>146</v>
      </c>
      <c r="V29" s="17">
        <f t="shared" si="4"/>
        <v>0.33936651583710409</v>
      </c>
      <c r="W29" s="9" t="s">
        <v>33</v>
      </c>
      <c r="X29" s="9">
        <v>188</v>
      </c>
      <c r="Y29" s="2">
        <v>23</v>
      </c>
      <c r="Z29" s="9">
        <v>107</v>
      </c>
      <c r="AA29" s="11">
        <v>44</v>
      </c>
      <c r="AB29" s="12">
        <f t="shared" ref="AB29:AC39" si="15">X29+Z29</f>
        <v>295</v>
      </c>
      <c r="AC29" s="2">
        <f t="shared" si="15"/>
        <v>67</v>
      </c>
      <c r="AD29" s="20">
        <f t="shared" si="6"/>
        <v>0.62983425414364635</v>
      </c>
    </row>
    <row r="30" spans="1:32" ht="18" x14ac:dyDescent="0.15">
      <c r="A30" s="40"/>
      <c r="B30" s="4">
        <v>14</v>
      </c>
      <c r="C30" s="5" t="s">
        <v>81</v>
      </c>
      <c r="D30" s="5" t="s">
        <v>1</v>
      </c>
      <c r="E30" s="5">
        <v>27</v>
      </c>
      <c r="F30" s="10">
        <v>31</v>
      </c>
      <c r="G30" s="10">
        <v>157</v>
      </c>
      <c r="H30" s="4">
        <v>294</v>
      </c>
      <c r="I30" s="10">
        <v>4</v>
      </c>
      <c r="J30" s="10">
        <v>190</v>
      </c>
      <c r="K30" s="10">
        <v>278</v>
      </c>
      <c r="L30" s="5">
        <f t="shared" si="11"/>
        <v>17.5</v>
      </c>
      <c r="M30" s="4">
        <f t="shared" si="12"/>
        <v>173.5</v>
      </c>
      <c r="N30" s="4">
        <f t="shared" si="13"/>
        <v>286</v>
      </c>
      <c r="O30" s="10" t="s">
        <v>28</v>
      </c>
      <c r="P30" s="10">
        <v>149</v>
      </c>
      <c r="Q30" s="4">
        <v>62</v>
      </c>
      <c r="R30" s="10">
        <v>103</v>
      </c>
      <c r="S30" s="10">
        <v>24</v>
      </c>
      <c r="T30" s="13">
        <f t="shared" si="14"/>
        <v>252</v>
      </c>
      <c r="U30" s="4">
        <f t="shared" si="14"/>
        <v>86</v>
      </c>
      <c r="V30" s="18">
        <f t="shared" si="4"/>
        <v>0.4911242603550296</v>
      </c>
      <c r="W30" s="10" t="s">
        <v>55</v>
      </c>
      <c r="X30" s="10">
        <v>160</v>
      </c>
      <c r="Y30" s="4">
        <v>36</v>
      </c>
      <c r="Z30" s="10">
        <v>125</v>
      </c>
      <c r="AA30" s="10">
        <v>22</v>
      </c>
      <c r="AB30" s="13">
        <f t="shared" si="15"/>
        <v>285</v>
      </c>
      <c r="AC30" s="4">
        <f t="shared" si="15"/>
        <v>58</v>
      </c>
      <c r="AD30" s="18">
        <f t="shared" si="6"/>
        <v>0.66180758017492713</v>
      </c>
    </row>
    <row r="31" spans="1:32" ht="18" x14ac:dyDescent="0.15">
      <c r="A31" s="38">
        <v>3</v>
      </c>
      <c r="B31" s="2">
        <v>1</v>
      </c>
      <c r="C31" s="3" t="s">
        <v>84</v>
      </c>
      <c r="D31" s="3" t="s">
        <v>1</v>
      </c>
      <c r="E31" s="3">
        <v>38</v>
      </c>
      <c r="F31" s="9">
        <v>13</v>
      </c>
      <c r="G31" s="9">
        <v>154</v>
      </c>
      <c r="H31" s="9">
        <v>169</v>
      </c>
      <c r="I31" s="21">
        <v>93</v>
      </c>
      <c r="J31" s="9">
        <v>115</v>
      </c>
      <c r="K31" s="9">
        <v>275</v>
      </c>
      <c r="L31" s="3">
        <f t="shared" ref="L31" si="16">(F31+I31)/2</f>
        <v>53</v>
      </c>
      <c r="M31" s="2">
        <f t="shared" ref="M31" si="17">(G31+J31)/2</f>
        <v>134.5</v>
      </c>
      <c r="N31" s="2">
        <f t="shared" ref="N31" si="18">(H31+K31)/2</f>
        <v>222</v>
      </c>
      <c r="O31" s="9" t="s">
        <v>54</v>
      </c>
      <c r="P31" s="9">
        <v>73</v>
      </c>
      <c r="Q31" s="2">
        <v>73</v>
      </c>
      <c r="R31" s="9">
        <v>65</v>
      </c>
      <c r="S31" s="2">
        <v>64</v>
      </c>
      <c r="T31" s="9">
        <f>P31+R31</f>
        <v>138</v>
      </c>
      <c r="U31" s="2">
        <f>Q31+S31</f>
        <v>137</v>
      </c>
      <c r="V31" s="17">
        <f t="shared" si="4"/>
        <v>3.6363636363636364E-3</v>
      </c>
      <c r="W31" s="9" t="s">
        <v>82</v>
      </c>
      <c r="X31" s="9">
        <v>105</v>
      </c>
      <c r="Y31" s="2">
        <v>41</v>
      </c>
      <c r="Z31" s="9">
        <v>22</v>
      </c>
      <c r="AA31" s="2">
        <v>217</v>
      </c>
      <c r="AB31" s="9">
        <f t="shared" si="15"/>
        <v>127</v>
      </c>
      <c r="AC31" s="2">
        <f t="shared" si="15"/>
        <v>258</v>
      </c>
      <c r="AD31" s="20">
        <f t="shared" si="6"/>
        <v>-0.34025974025974026</v>
      </c>
      <c r="AF31" t="s">
        <v>163</v>
      </c>
    </row>
    <row r="32" spans="1:32" ht="18" x14ac:dyDescent="0.15">
      <c r="A32" s="39"/>
      <c r="B32" s="2">
        <v>2</v>
      </c>
      <c r="C32" s="3" t="s">
        <v>85</v>
      </c>
      <c r="D32" s="3" t="s">
        <v>1</v>
      </c>
      <c r="E32" s="3">
        <v>43</v>
      </c>
      <c r="F32" s="9">
        <v>25</v>
      </c>
      <c r="G32" s="9">
        <v>129</v>
      </c>
      <c r="H32" s="9">
        <v>298</v>
      </c>
      <c r="I32" s="12">
        <v>41</v>
      </c>
      <c r="J32" s="9">
        <v>99</v>
      </c>
      <c r="K32" s="9">
        <v>194</v>
      </c>
      <c r="L32" s="3">
        <f t="shared" ref="L32:L44" si="19">(F32+I32)/2</f>
        <v>33</v>
      </c>
      <c r="M32" s="2">
        <f t="shared" ref="M32:M44" si="20">(G32+J32)/2</f>
        <v>114</v>
      </c>
      <c r="N32" s="2">
        <f t="shared" ref="N32:N44" si="21">(H32+K32)/2</f>
        <v>246</v>
      </c>
      <c r="O32" s="9" t="s">
        <v>57</v>
      </c>
      <c r="P32" s="9">
        <v>21</v>
      </c>
      <c r="Q32" s="2">
        <v>76</v>
      </c>
      <c r="R32" s="9">
        <v>43</v>
      </c>
      <c r="S32" s="2">
        <v>63</v>
      </c>
      <c r="T32" s="9">
        <f t="shared" ref="T32:U44" si="22">P32+R32</f>
        <v>64</v>
      </c>
      <c r="U32" s="2">
        <f t="shared" si="22"/>
        <v>139</v>
      </c>
      <c r="V32" s="17">
        <f t="shared" si="4"/>
        <v>-0.36945812807881773</v>
      </c>
      <c r="W32" s="9" t="s">
        <v>56</v>
      </c>
      <c r="X32" s="9">
        <v>76</v>
      </c>
      <c r="Y32" s="2">
        <v>24</v>
      </c>
      <c r="Z32" s="9">
        <v>69</v>
      </c>
      <c r="AA32" s="2">
        <v>34</v>
      </c>
      <c r="AB32" s="9">
        <f t="shared" si="15"/>
        <v>145</v>
      </c>
      <c r="AC32" s="2">
        <f t="shared" si="15"/>
        <v>58</v>
      </c>
      <c r="AD32" s="20">
        <f t="shared" si="6"/>
        <v>0.42857142857142855</v>
      </c>
    </row>
    <row r="33" spans="1:31" ht="18" x14ac:dyDescent="0.15">
      <c r="A33" s="39"/>
      <c r="B33" s="2">
        <v>3</v>
      </c>
      <c r="C33" s="3" t="s">
        <v>86</v>
      </c>
      <c r="D33" s="3" t="s">
        <v>1</v>
      </c>
      <c r="E33" s="3">
        <v>29</v>
      </c>
      <c r="F33" s="9">
        <v>25</v>
      </c>
      <c r="G33" s="9">
        <v>169</v>
      </c>
      <c r="H33" s="9">
        <v>219</v>
      </c>
      <c r="I33" s="12">
        <v>48</v>
      </c>
      <c r="J33" s="9">
        <v>102</v>
      </c>
      <c r="K33" s="9">
        <v>253</v>
      </c>
      <c r="L33" s="3">
        <f t="shared" si="19"/>
        <v>36.5</v>
      </c>
      <c r="M33" s="2">
        <f t="shared" si="20"/>
        <v>135.5</v>
      </c>
      <c r="N33" s="2">
        <f t="shared" si="21"/>
        <v>236</v>
      </c>
      <c r="O33" s="9" t="s">
        <v>52</v>
      </c>
      <c r="P33" s="9">
        <v>97</v>
      </c>
      <c r="Q33" s="2">
        <v>58</v>
      </c>
      <c r="R33" s="9">
        <v>130</v>
      </c>
      <c r="S33" s="2">
        <v>45</v>
      </c>
      <c r="T33" s="9">
        <f t="shared" si="22"/>
        <v>227</v>
      </c>
      <c r="U33" s="2">
        <f t="shared" si="22"/>
        <v>103</v>
      </c>
      <c r="V33" s="17">
        <f t="shared" si="4"/>
        <v>0.37575757575757573</v>
      </c>
      <c r="W33" s="9" t="s">
        <v>24</v>
      </c>
      <c r="X33" s="9">
        <v>138</v>
      </c>
      <c r="Y33" s="2">
        <v>33</v>
      </c>
      <c r="Z33" s="9">
        <v>31</v>
      </c>
      <c r="AA33" s="2">
        <v>76</v>
      </c>
      <c r="AB33" s="9">
        <f t="shared" si="15"/>
        <v>169</v>
      </c>
      <c r="AC33" s="2">
        <f t="shared" si="15"/>
        <v>109</v>
      </c>
      <c r="AD33" s="20">
        <f t="shared" si="6"/>
        <v>0.21582733812949639</v>
      </c>
    </row>
    <row r="34" spans="1:31" ht="18" x14ac:dyDescent="0.15">
      <c r="A34" s="39"/>
      <c r="B34" s="2">
        <v>4</v>
      </c>
      <c r="C34" s="3" t="s">
        <v>87</v>
      </c>
      <c r="D34" s="3" t="s">
        <v>1</v>
      </c>
      <c r="E34" s="3">
        <v>36</v>
      </c>
      <c r="F34" s="9">
        <v>12</v>
      </c>
      <c r="G34" s="9">
        <v>96</v>
      </c>
      <c r="H34" s="9">
        <v>247</v>
      </c>
      <c r="I34" s="12">
        <v>30</v>
      </c>
      <c r="J34" s="9">
        <v>87</v>
      </c>
      <c r="K34" s="9">
        <v>266</v>
      </c>
      <c r="L34" s="3">
        <f t="shared" si="19"/>
        <v>21</v>
      </c>
      <c r="M34" s="2">
        <f t="shared" si="20"/>
        <v>91.5</v>
      </c>
      <c r="N34" s="2">
        <f t="shared" si="21"/>
        <v>256.5</v>
      </c>
      <c r="O34" s="9" t="s">
        <v>35</v>
      </c>
      <c r="P34" s="9">
        <v>118</v>
      </c>
      <c r="Q34" s="2">
        <v>41</v>
      </c>
      <c r="R34" s="9">
        <v>168</v>
      </c>
      <c r="S34" s="2">
        <v>6</v>
      </c>
      <c r="T34" s="9">
        <f t="shared" si="22"/>
        <v>286</v>
      </c>
      <c r="U34" s="2">
        <f t="shared" si="22"/>
        <v>47</v>
      </c>
      <c r="V34" s="17">
        <f t="shared" si="4"/>
        <v>0.71771771771771775</v>
      </c>
      <c r="W34" s="9" t="s">
        <v>30</v>
      </c>
      <c r="X34" s="9">
        <v>86</v>
      </c>
      <c r="Y34" s="2">
        <v>68</v>
      </c>
      <c r="Z34" s="9">
        <v>67</v>
      </c>
      <c r="AA34" s="2">
        <v>45</v>
      </c>
      <c r="AB34" s="9">
        <f t="shared" si="15"/>
        <v>153</v>
      </c>
      <c r="AC34" s="2">
        <f t="shared" si="15"/>
        <v>113</v>
      </c>
      <c r="AD34" s="20">
        <f t="shared" si="6"/>
        <v>0.15037593984962405</v>
      </c>
    </row>
    <row r="35" spans="1:31" ht="18" x14ac:dyDescent="0.15">
      <c r="A35" s="39"/>
      <c r="B35" s="23">
        <v>5</v>
      </c>
      <c r="C35" s="25" t="s">
        <v>97</v>
      </c>
      <c r="D35" s="24" t="s">
        <v>98</v>
      </c>
      <c r="E35" s="25" t="s">
        <v>175</v>
      </c>
      <c r="F35" s="22">
        <v>17</v>
      </c>
      <c r="G35" s="22">
        <v>108</v>
      </c>
      <c r="H35" s="22">
        <v>279</v>
      </c>
      <c r="I35" s="26">
        <v>21</v>
      </c>
      <c r="J35" s="22">
        <v>130</v>
      </c>
      <c r="K35" s="22">
        <v>247</v>
      </c>
      <c r="L35" s="25">
        <f t="shared" ref="L35" si="23">(F35+I35)/2</f>
        <v>19</v>
      </c>
      <c r="M35" s="23">
        <f t="shared" ref="M35" si="24">(G35+J35)/2</f>
        <v>119</v>
      </c>
      <c r="N35" s="23">
        <f t="shared" ref="N35" si="25">(H35+K35)/2</f>
        <v>263</v>
      </c>
      <c r="O35" s="22"/>
      <c r="P35" s="22"/>
      <c r="Q35" s="23"/>
      <c r="R35" s="22"/>
      <c r="S35" s="23"/>
      <c r="T35" s="22"/>
      <c r="U35" s="23"/>
      <c r="V35" s="29"/>
      <c r="W35" s="27"/>
      <c r="X35" s="27"/>
      <c r="Y35" s="28"/>
      <c r="Z35" s="27"/>
      <c r="AA35" s="28"/>
      <c r="AB35" s="27"/>
      <c r="AC35" s="28"/>
      <c r="AD35" s="30"/>
      <c r="AE35" s="20" t="s">
        <v>173</v>
      </c>
    </row>
    <row r="36" spans="1:31" ht="18" x14ac:dyDescent="0.15">
      <c r="A36" s="39"/>
      <c r="B36" s="2">
        <v>6</v>
      </c>
      <c r="C36" s="3" t="s">
        <v>88</v>
      </c>
      <c r="D36" s="3" t="s">
        <v>1</v>
      </c>
      <c r="E36" s="3">
        <v>28</v>
      </c>
      <c r="F36" s="9">
        <v>43</v>
      </c>
      <c r="G36" s="9">
        <v>291</v>
      </c>
      <c r="H36" s="9">
        <v>298</v>
      </c>
      <c r="I36" s="12">
        <v>36</v>
      </c>
      <c r="J36" s="9">
        <v>183</v>
      </c>
      <c r="K36" s="9">
        <v>290</v>
      </c>
      <c r="L36" s="3">
        <f t="shared" si="19"/>
        <v>39.5</v>
      </c>
      <c r="M36" s="2">
        <f t="shared" si="20"/>
        <v>237</v>
      </c>
      <c r="N36" s="2">
        <f t="shared" si="21"/>
        <v>294</v>
      </c>
      <c r="O36" s="9" t="s">
        <v>26</v>
      </c>
      <c r="P36" s="9">
        <v>116</v>
      </c>
      <c r="Q36" s="2">
        <v>25</v>
      </c>
      <c r="R36" s="9">
        <v>35</v>
      </c>
      <c r="S36" s="2">
        <v>69</v>
      </c>
      <c r="T36" s="9">
        <f t="shared" si="22"/>
        <v>151</v>
      </c>
      <c r="U36" s="2">
        <f t="shared" si="22"/>
        <v>94</v>
      </c>
      <c r="V36" s="17">
        <f t="shared" si="4"/>
        <v>0.23265306122448978</v>
      </c>
      <c r="W36" s="9" t="s">
        <v>53</v>
      </c>
      <c r="X36" s="9">
        <v>9</v>
      </c>
      <c r="Y36" s="2">
        <v>216</v>
      </c>
      <c r="Z36" s="9">
        <v>7</v>
      </c>
      <c r="AA36" s="2">
        <v>155</v>
      </c>
      <c r="AB36" s="9">
        <f t="shared" si="15"/>
        <v>16</v>
      </c>
      <c r="AC36" s="2">
        <f t="shared" si="15"/>
        <v>371</v>
      </c>
      <c r="AD36" s="20">
        <f t="shared" si="6"/>
        <v>-0.91731266149870805</v>
      </c>
    </row>
    <row r="37" spans="1:31" ht="18" x14ac:dyDescent="0.15">
      <c r="A37" s="39"/>
      <c r="B37" s="2">
        <v>7</v>
      </c>
      <c r="C37" s="3" t="s">
        <v>89</v>
      </c>
      <c r="D37" s="3" t="s">
        <v>1</v>
      </c>
      <c r="E37" s="3">
        <v>26</v>
      </c>
      <c r="F37" s="9">
        <v>124</v>
      </c>
      <c r="G37" s="9">
        <v>62</v>
      </c>
      <c r="H37" s="9">
        <v>292</v>
      </c>
      <c r="I37" s="12">
        <v>119</v>
      </c>
      <c r="J37" s="9">
        <v>115</v>
      </c>
      <c r="K37" s="9">
        <v>244</v>
      </c>
      <c r="L37" s="3">
        <f t="shared" si="19"/>
        <v>121.5</v>
      </c>
      <c r="M37" s="2">
        <f t="shared" si="20"/>
        <v>88.5</v>
      </c>
      <c r="N37" s="2">
        <f t="shared" si="21"/>
        <v>268</v>
      </c>
      <c r="O37" s="9" t="s">
        <v>56</v>
      </c>
      <c r="P37" s="9">
        <v>106</v>
      </c>
      <c r="Q37" s="2">
        <v>91</v>
      </c>
      <c r="R37" s="9">
        <v>103</v>
      </c>
      <c r="S37" s="2">
        <v>76</v>
      </c>
      <c r="T37" s="9">
        <f t="shared" si="22"/>
        <v>209</v>
      </c>
      <c r="U37" s="2">
        <f t="shared" si="22"/>
        <v>167</v>
      </c>
      <c r="V37" s="17">
        <f t="shared" si="4"/>
        <v>0.11170212765957446</v>
      </c>
      <c r="W37" s="9" t="s">
        <v>55</v>
      </c>
      <c r="X37" s="9">
        <v>128</v>
      </c>
      <c r="Y37" s="2">
        <v>0</v>
      </c>
      <c r="Z37" s="9">
        <v>54</v>
      </c>
      <c r="AA37" s="2">
        <v>88</v>
      </c>
      <c r="AB37" s="9">
        <f t="shared" si="15"/>
        <v>182</v>
      </c>
      <c r="AC37" s="2">
        <f t="shared" si="15"/>
        <v>88</v>
      </c>
      <c r="AD37" s="20">
        <f t="shared" si="6"/>
        <v>0.34814814814814815</v>
      </c>
    </row>
    <row r="38" spans="1:31" ht="18" x14ac:dyDescent="0.15">
      <c r="A38" s="39"/>
      <c r="B38" s="2">
        <v>8</v>
      </c>
      <c r="C38" s="3" t="s">
        <v>90</v>
      </c>
      <c r="D38" s="3" t="s">
        <v>1</v>
      </c>
      <c r="E38" s="3">
        <v>29</v>
      </c>
      <c r="F38" s="9">
        <v>41</v>
      </c>
      <c r="G38" s="9">
        <v>162</v>
      </c>
      <c r="H38" s="9">
        <v>279</v>
      </c>
      <c r="I38" s="12">
        <v>181</v>
      </c>
      <c r="J38" s="9">
        <v>103</v>
      </c>
      <c r="K38" s="9">
        <v>16</v>
      </c>
      <c r="L38" s="3">
        <f t="shared" si="19"/>
        <v>111</v>
      </c>
      <c r="M38" s="2">
        <f t="shared" si="20"/>
        <v>132.5</v>
      </c>
      <c r="N38" s="2">
        <f t="shared" si="21"/>
        <v>147.5</v>
      </c>
      <c r="O38" s="9" t="s">
        <v>27</v>
      </c>
      <c r="P38" s="9">
        <v>15</v>
      </c>
      <c r="Q38" s="2">
        <v>0</v>
      </c>
      <c r="R38" s="9">
        <v>0</v>
      </c>
      <c r="S38" s="2">
        <v>0</v>
      </c>
      <c r="T38" s="9">
        <f t="shared" si="22"/>
        <v>15</v>
      </c>
      <c r="U38" s="2">
        <f t="shared" si="22"/>
        <v>0</v>
      </c>
      <c r="V38" s="17">
        <f t="shared" si="4"/>
        <v>1</v>
      </c>
      <c r="W38" s="9" t="s">
        <v>83</v>
      </c>
      <c r="X38" s="9">
        <v>0</v>
      </c>
      <c r="Y38" s="2">
        <v>60</v>
      </c>
      <c r="Z38" s="9">
        <v>63</v>
      </c>
      <c r="AA38" s="2">
        <v>0</v>
      </c>
      <c r="AB38" s="9">
        <f t="shared" si="15"/>
        <v>63</v>
      </c>
      <c r="AC38" s="2">
        <f t="shared" si="15"/>
        <v>60</v>
      </c>
      <c r="AD38" s="20">
        <f t="shared" si="6"/>
        <v>2.4390243902439025E-2</v>
      </c>
    </row>
    <row r="39" spans="1:31" ht="18" x14ac:dyDescent="0.15">
      <c r="A39" s="39"/>
      <c r="B39" s="2">
        <v>9</v>
      </c>
      <c r="C39" s="3" t="s">
        <v>91</v>
      </c>
      <c r="D39" s="3" t="s">
        <v>1</v>
      </c>
      <c r="E39" s="3">
        <v>25</v>
      </c>
      <c r="F39" s="9">
        <v>21</v>
      </c>
      <c r="G39" s="9">
        <v>174</v>
      </c>
      <c r="H39" s="9">
        <v>275</v>
      </c>
      <c r="I39" s="12">
        <v>25</v>
      </c>
      <c r="J39" s="9">
        <v>56</v>
      </c>
      <c r="K39" s="9">
        <v>10</v>
      </c>
      <c r="L39" s="3">
        <f t="shared" si="19"/>
        <v>23</v>
      </c>
      <c r="M39" s="2">
        <f t="shared" si="20"/>
        <v>115</v>
      </c>
      <c r="N39" s="2">
        <f t="shared" si="21"/>
        <v>142.5</v>
      </c>
      <c r="O39" s="9" t="s">
        <v>53</v>
      </c>
      <c r="P39" s="9">
        <v>189</v>
      </c>
      <c r="Q39" s="2">
        <v>50</v>
      </c>
      <c r="R39" s="9">
        <v>17</v>
      </c>
      <c r="S39" s="2">
        <v>219</v>
      </c>
      <c r="T39" s="9">
        <f t="shared" si="22"/>
        <v>206</v>
      </c>
      <c r="U39" s="2">
        <f t="shared" si="22"/>
        <v>269</v>
      </c>
      <c r="V39" s="17">
        <f t="shared" si="4"/>
        <v>-0.13263157894736843</v>
      </c>
      <c r="W39" s="9" t="s">
        <v>27</v>
      </c>
      <c r="X39" s="9">
        <v>69</v>
      </c>
      <c r="Y39" s="2">
        <v>86</v>
      </c>
      <c r="Z39" s="9">
        <v>0</v>
      </c>
      <c r="AA39" s="2">
        <v>39</v>
      </c>
      <c r="AB39" s="9">
        <f t="shared" si="15"/>
        <v>69</v>
      </c>
      <c r="AC39" s="2">
        <f t="shared" si="15"/>
        <v>125</v>
      </c>
      <c r="AD39" s="20">
        <f t="shared" si="6"/>
        <v>-0.28865979381443296</v>
      </c>
    </row>
    <row r="40" spans="1:31" ht="18" x14ac:dyDescent="0.15">
      <c r="A40" s="39"/>
      <c r="B40" s="23">
        <v>10</v>
      </c>
      <c r="C40" s="25" t="s">
        <v>92</v>
      </c>
      <c r="D40" s="25" t="s">
        <v>1</v>
      </c>
      <c r="E40" s="25">
        <v>34</v>
      </c>
      <c r="F40" s="22">
        <v>28</v>
      </c>
      <c r="G40" s="22">
        <v>233</v>
      </c>
      <c r="H40" s="22">
        <v>275</v>
      </c>
      <c r="I40" s="26">
        <v>51</v>
      </c>
      <c r="J40" s="22">
        <v>181</v>
      </c>
      <c r="K40" s="22">
        <v>293</v>
      </c>
      <c r="L40" s="25">
        <f t="shared" si="19"/>
        <v>39.5</v>
      </c>
      <c r="M40" s="23">
        <f t="shared" si="20"/>
        <v>207</v>
      </c>
      <c r="N40" s="23">
        <f t="shared" si="21"/>
        <v>284</v>
      </c>
      <c r="O40" s="22"/>
      <c r="P40" s="22"/>
      <c r="Q40" s="23"/>
      <c r="R40" s="22"/>
      <c r="S40" s="23"/>
      <c r="T40" s="22"/>
      <c r="U40" s="23"/>
      <c r="V40" s="29"/>
      <c r="W40" s="22"/>
      <c r="X40" s="22"/>
      <c r="Y40" s="23"/>
      <c r="Z40" s="22"/>
      <c r="AA40" s="23"/>
      <c r="AB40" s="22"/>
      <c r="AC40" s="23"/>
      <c r="AD40" s="30"/>
      <c r="AE40" s="20" t="s">
        <v>174</v>
      </c>
    </row>
    <row r="41" spans="1:31" ht="18" x14ac:dyDescent="0.15">
      <c r="A41" s="39"/>
      <c r="B41" s="2">
        <v>11</v>
      </c>
      <c r="C41" s="3" t="s">
        <v>93</v>
      </c>
      <c r="D41" s="3" t="s">
        <v>1</v>
      </c>
      <c r="E41" s="3">
        <v>38</v>
      </c>
      <c r="F41" s="9">
        <v>5</v>
      </c>
      <c r="G41" s="9">
        <v>248</v>
      </c>
      <c r="H41" s="9">
        <v>290</v>
      </c>
      <c r="I41" s="12">
        <v>62</v>
      </c>
      <c r="J41" s="9">
        <v>251</v>
      </c>
      <c r="K41" s="9">
        <v>298</v>
      </c>
      <c r="L41" s="3">
        <f t="shared" si="19"/>
        <v>33.5</v>
      </c>
      <c r="M41" s="2">
        <f t="shared" si="20"/>
        <v>249.5</v>
      </c>
      <c r="N41" s="2">
        <f t="shared" si="21"/>
        <v>294</v>
      </c>
      <c r="O41" s="9" t="s">
        <v>82</v>
      </c>
      <c r="P41" s="9">
        <v>121</v>
      </c>
      <c r="Q41" s="2">
        <v>53</v>
      </c>
      <c r="R41" s="9">
        <v>84</v>
      </c>
      <c r="S41" s="2">
        <v>72</v>
      </c>
      <c r="T41" s="9">
        <f t="shared" si="22"/>
        <v>205</v>
      </c>
      <c r="U41" s="2">
        <f t="shared" si="22"/>
        <v>125</v>
      </c>
      <c r="V41" s="17">
        <f t="shared" si="4"/>
        <v>0.24242424242424243</v>
      </c>
      <c r="W41" s="9" t="s">
        <v>25</v>
      </c>
      <c r="X41" s="9">
        <v>169</v>
      </c>
      <c r="Y41" s="2">
        <v>14</v>
      </c>
      <c r="Z41" s="9">
        <v>102</v>
      </c>
      <c r="AA41" s="2">
        <v>99</v>
      </c>
      <c r="AB41" s="9">
        <f t="shared" ref="AB41:AC44" si="26">X41+Z41</f>
        <v>271</v>
      </c>
      <c r="AC41" s="2">
        <f t="shared" si="26"/>
        <v>113</v>
      </c>
      <c r="AD41" s="20">
        <f t="shared" si="6"/>
        <v>0.41145833333333331</v>
      </c>
    </row>
    <row r="42" spans="1:31" ht="18" x14ac:dyDescent="0.15">
      <c r="A42" s="39"/>
      <c r="B42" s="2">
        <v>12</v>
      </c>
      <c r="C42" s="3" t="s">
        <v>94</v>
      </c>
      <c r="D42" s="3" t="s">
        <v>1</v>
      </c>
      <c r="E42" s="3">
        <v>24</v>
      </c>
      <c r="F42" s="9">
        <v>39</v>
      </c>
      <c r="G42" s="9">
        <v>240</v>
      </c>
      <c r="H42" s="9">
        <v>266</v>
      </c>
      <c r="I42" s="12">
        <v>22</v>
      </c>
      <c r="J42" s="9">
        <v>182</v>
      </c>
      <c r="K42" s="9">
        <v>156</v>
      </c>
      <c r="L42" s="3">
        <f t="shared" si="19"/>
        <v>30.5</v>
      </c>
      <c r="M42" s="2">
        <f t="shared" si="20"/>
        <v>211</v>
      </c>
      <c r="N42" s="2">
        <f t="shared" si="21"/>
        <v>211</v>
      </c>
      <c r="O42" s="9" t="s">
        <v>23</v>
      </c>
      <c r="P42" s="9">
        <v>117</v>
      </c>
      <c r="Q42" s="2">
        <v>41</v>
      </c>
      <c r="R42" s="9">
        <v>64</v>
      </c>
      <c r="S42" s="2">
        <v>62</v>
      </c>
      <c r="T42" s="9">
        <f t="shared" si="22"/>
        <v>181</v>
      </c>
      <c r="U42" s="2">
        <f t="shared" si="22"/>
        <v>103</v>
      </c>
      <c r="V42" s="17">
        <f t="shared" si="4"/>
        <v>0.27464788732394368</v>
      </c>
      <c r="W42" s="9" t="s">
        <v>32</v>
      </c>
      <c r="X42" s="9">
        <v>104</v>
      </c>
      <c r="Y42" s="2">
        <v>69</v>
      </c>
      <c r="Z42" s="9">
        <v>104</v>
      </c>
      <c r="AA42" s="2">
        <v>59</v>
      </c>
      <c r="AB42" s="9">
        <f t="shared" si="26"/>
        <v>208</v>
      </c>
      <c r="AC42" s="2">
        <f t="shared" si="26"/>
        <v>128</v>
      </c>
      <c r="AD42" s="20">
        <f t="shared" si="6"/>
        <v>0.23809523809523808</v>
      </c>
    </row>
    <row r="43" spans="1:31" ht="18" x14ac:dyDescent="0.15">
      <c r="A43" s="39"/>
      <c r="B43" s="2">
        <v>13</v>
      </c>
      <c r="C43" s="3" t="s">
        <v>95</v>
      </c>
      <c r="D43" s="3" t="s">
        <v>1</v>
      </c>
      <c r="E43" s="3">
        <v>30</v>
      </c>
      <c r="F43" s="9">
        <v>13</v>
      </c>
      <c r="G43" s="9">
        <v>226</v>
      </c>
      <c r="H43" s="9">
        <v>290</v>
      </c>
      <c r="I43" s="12">
        <v>0</v>
      </c>
      <c r="J43" s="9">
        <v>178</v>
      </c>
      <c r="K43" s="9">
        <v>291</v>
      </c>
      <c r="L43" s="3">
        <f t="shared" si="19"/>
        <v>6.5</v>
      </c>
      <c r="M43" s="2">
        <f t="shared" si="20"/>
        <v>202</v>
      </c>
      <c r="N43" s="2">
        <f t="shared" si="21"/>
        <v>290.5</v>
      </c>
      <c r="O43" s="9" t="s">
        <v>31</v>
      </c>
      <c r="P43" s="9">
        <v>74</v>
      </c>
      <c r="Q43" s="2">
        <v>95</v>
      </c>
      <c r="R43" s="9">
        <v>47</v>
      </c>
      <c r="S43" s="2">
        <v>65</v>
      </c>
      <c r="T43" s="9">
        <f t="shared" si="22"/>
        <v>121</v>
      </c>
      <c r="U43" s="2">
        <f t="shared" si="22"/>
        <v>160</v>
      </c>
      <c r="V43" s="17">
        <f t="shared" si="4"/>
        <v>-0.13879003558718861</v>
      </c>
      <c r="W43" s="9" t="s">
        <v>34</v>
      </c>
      <c r="X43" s="9">
        <v>31</v>
      </c>
      <c r="Y43" s="2">
        <v>161</v>
      </c>
      <c r="Z43" s="9">
        <v>120</v>
      </c>
      <c r="AA43" s="2">
        <v>64</v>
      </c>
      <c r="AB43" s="9">
        <f t="shared" si="26"/>
        <v>151</v>
      </c>
      <c r="AC43" s="2">
        <f t="shared" si="26"/>
        <v>225</v>
      </c>
      <c r="AD43" s="20">
        <f t="shared" si="6"/>
        <v>-0.19680851063829788</v>
      </c>
    </row>
    <row r="44" spans="1:31" ht="18" x14ac:dyDescent="0.15">
      <c r="A44" s="40"/>
      <c r="B44" s="4">
        <v>14</v>
      </c>
      <c r="C44" s="5" t="s">
        <v>96</v>
      </c>
      <c r="D44" s="5" t="s">
        <v>1</v>
      </c>
      <c r="E44" s="5">
        <v>31</v>
      </c>
      <c r="F44" s="10">
        <v>0</v>
      </c>
      <c r="G44" s="10">
        <v>426</v>
      </c>
      <c r="H44" s="10">
        <v>296</v>
      </c>
      <c r="I44" s="13">
        <v>0</v>
      </c>
      <c r="J44" s="10">
        <v>438</v>
      </c>
      <c r="K44" s="10">
        <v>270</v>
      </c>
      <c r="L44" s="5">
        <f t="shared" si="19"/>
        <v>0</v>
      </c>
      <c r="M44" s="4">
        <f t="shared" si="20"/>
        <v>432</v>
      </c>
      <c r="N44" s="4">
        <f t="shared" si="21"/>
        <v>283</v>
      </c>
      <c r="O44" s="10" t="s">
        <v>50</v>
      </c>
      <c r="P44" s="10">
        <v>177</v>
      </c>
      <c r="Q44" s="4">
        <v>6</v>
      </c>
      <c r="R44" s="10">
        <v>58</v>
      </c>
      <c r="S44" s="4">
        <v>65</v>
      </c>
      <c r="T44" s="13">
        <f t="shared" si="22"/>
        <v>235</v>
      </c>
      <c r="U44" s="4">
        <f t="shared" si="22"/>
        <v>71</v>
      </c>
      <c r="V44" s="18">
        <f t="shared" si="4"/>
        <v>0.53594771241830064</v>
      </c>
      <c r="W44" s="10" t="s">
        <v>31</v>
      </c>
      <c r="X44" s="10">
        <v>138</v>
      </c>
      <c r="Y44" s="4">
        <v>41</v>
      </c>
      <c r="Z44" s="10">
        <v>117</v>
      </c>
      <c r="AA44" s="4">
        <v>56</v>
      </c>
      <c r="AB44" s="13">
        <f t="shared" si="26"/>
        <v>255</v>
      </c>
      <c r="AC44" s="4">
        <f t="shared" si="26"/>
        <v>97</v>
      </c>
      <c r="AD44" s="18">
        <f t="shared" si="6"/>
        <v>0.44886363636363635</v>
      </c>
    </row>
    <row r="46" spans="1:31" ht="18" x14ac:dyDescent="0.15">
      <c r="F46" s="44" t="s">
        <v>21</v>
      </c>
      <c r="G46" s="44"/>
      <c r="H46" s="44"/>
      <c r="I46" s="45" t="s">
        <v>22</v>
      </c>
      <c r="J46" s="45"/>
      <c r="K46" s="45"/>
      <c r="L46" s="46" t="s">
        <v>177</v>
      </c>
      <c r="M46" s="46"/>
      <c r="N46" s="46"/>
      <c r="O46" s="47" t="s">
        <v>167</v>
      </c>
      <c r="P46" s="48"/>
      <c r="Q46" s="48"/>
      <c r="R46" s="48"/>
      <c r="S46" s="48"/>
      <c r="T46" s="48"/>
      <c r="U46" s="48"/>
      <c r="V46" s="48"/>
      <c r="W46" s="49" t="s">
        <v>67</v>
      </c>
      <c r="X46" s="50"/>
      <c r="Y46" s="50"/>
      <c r="Z46" s="50"/>
      <c r="AA46" s="50"/>
      <c r="AB46" s="50"/>
      <c r="AC46" s="50"/>
      <c r="AD46" s="50"/>
    </row>
    <row r="47" spans="1:31" ht="19.5" x14ac:dyDescent="0.15">
      <c r="A47" s="1" t="s">
        <v>176</v>
      </c>
      <c r="B47" s="1" t="s">
        <v>164</v>
      </c>
      <c r="C47" s="1" t="s">
        <v>165</v>
      </c>
      <c r="D47" s="1" t="s">
        <v>15</v>
      </c>
      <c r="E47" s="1" t="s">
        <v>166</v>
      </c>
      <c r="F47" s="8" t="s">
        <v>18</v>
      </c>
      <c r="G47" s="8" t="s">
        <v>19</v>
      </c>
      <c r="H47" s="8" t="s">
        <v>20</v>
      </c>
      <c r="I47" s="8" t="s">
        <v>18</v>
      </c>
      <c r="J47" s="8" t="s">
        <v>19</v>
      </c>
      <c r="K47" s="8" t="s">
        <v>20</v>
      </c>
      <c r="L47" s="8" t="s">
        <v>18</v>
      </c>
      <c r="M47" s="8" t="s">
        <v>19</v>
      </c>
      <c r="N47" s="8" t="s">
        <v>20</v>
      </c>
      <c r="O47" s="7" t="s">
        <v>168</v>
      </c>
      <c r="P47" s="14" t="s">
        <v>59</v>
      </c>
      <c r="Q47" s="15" t="s">
        <v>58</v>
      </c>
      <c r="R47" s="14" t="s">
        <v>60</v>
      </c>
      <c r="S47" s="15" t="s">
        <v>61</v>
      </c>
      <c r="T47" s="14" t="s">
        <v>171</v>
      </c>
      <c r="U47" s="14" t="s">
        <v>172</v>
      </c>
      <c r="V47" s="16" t="s">
        <v>62</v>
      </c>
      <c r="W47" s="7" t="s">
        <v>168</v>
      </c>
      <c r="X47" s="14" t="s">
        <v>63</v>
      </c>
      <c r="Y47" s="15" t="s">
        <v>64</v>
      </c>
      <c r="Z47" s="14" t="s">
        <v>65</v>
      </c>
      <c r="AA47" s="15" t="s">
        <v>66</v>
      </c>
      <c r="AB47" s="14" t="s">
        <v>169</v>
      </c>
      <c r="AC47" s="14" t="s">
        <v>170</v>
      </c>
      <c r="AD47" s="16" t="s">
        <v>62</v>
      </c>
      <c r="AE47" s="37"/>
    </row>
    <row r="48" spans="1:31" ht="18" x14ac:dyDescent="0.15">
      <c r="A48" s="38">
        <v>4</v>
      </c>
      <c r="B48" s="2">
        <v>1</v>
      </c>
      <c r="C48" s="3" t="s">
        <v>83</v>
      </c>
      <c r="D48" s="3" t="s">
        <v>99</v>
      </c>
      <c r="E48" s="3">
        <v>24</v>
      </c>
      <c r="F48" s="9">
        <v>55</v>
      </c>
      <c r="G48" s="9">
        <v>221</v>
      </c>
      <c r="H48" s="9">
        <v>168</v>
      </c>
      <c r="I48" s="21">
        <v>17</v>
      </c>
      <c r="J48" s="32">
        <v>204</v>
      </c>
      <c r="K48" s="32">
        <v>267</v>
      </c>
      <c r="L48" s="3">
        <f t="shared" ref="L48" si="27">(F48+I48)/2</f>
        <v>36</v>
      </c>
      <c r="M48" s="2">
        <f t="shared" ref="M48" si="28">(G48+J48)/2</f>
        <v>212.5</v>
      </c>
      <c r="N48" s="2">
        <f t="shared" ref="N48" si="29">(H48+K48)/2</f>
        <v>217.5</v>
      </c>
      <c r="O48" s="9" t="s">
        <v>113</v>
      </c>
      <c r="P48" s="9">
        <v>84</v>
      </c>
      <c r="Q48" s="2">
        <v>117</v>
      </c>
      <c r="R48" s="9">
        <v>197</v>
      </c>
      <c r="S48" s="11">
        <v>7</v>
      </c>
      <c r="T48" s="21">
        <f t="shared" ref="T48:U63" si="30">P48+R48</f>
        <v>281</v>
      </c>
      <c r="U48" s="6">
        <f t="shared" si="30"/>
        <v>124</v>
      </c>
      <c r="V48" s="17">
        <f t="shared" ref="V48:V89" si="31">(T48-U48)/(T48+U48)</f>
        <v>0.38765432098765434</v>
      </c>
      <c r="W48" s="9" t="s">
        <v>114</v>
      </c>
      <c r="X48" s="9">
        <v>28</v>
      </c>
      <c r="Y48" s="2">
        <v>124</v>
      </c>
      <c r="Z48" s="9">
        <v>177</v>
      </c>
      <c r="AA48" s="2">
        <v>65</v>
      </c>
      <c r="AB48" s="9">
        <f t="shared" ref="AB48:AC63" si="32">X48+Z48</f>
        <v>205</v>
      </c>
      <c r="AC48" s="2">
        <f t="shared" si="32"/>
        <v>189</v>
      </c>
      <c r="AD48" s="20">
        <f t="shared" ref="AD48:AD89" si="33">(AB48-AC48)/(AB48+AC48)</f>
        <v>4.060913705583756E-2</v>
      </c>
    </row>
    <row r="49" spans="1:30" ht="18" x14ac:dyDescent="0.15">
      <c r="A49" s="39"/>
      <c r="B49" s="2">
        <v>2</v>
      </c>
      <c r="C49" s="3" t="s">
        <v>100</v>
      </c>
      <c r="D49" s="3" t="s">
        <v>99</v>
      </c>
      <c r="E49" s="3">
        <v>25</v>
      </c>
      <c r="F49" s="9">
        <v>48</v>
      </c>
      <c r="G49" s="9">
        <v>154</v>
      </c>
      <c r="H49" s="9">
        <v>242</v>
      </c>
      <c r="I49" s="12">
        <v>35</v>
      </c>
      <c r="J49" s="11">
        <v>127</v>
      </c>
      <c r="K49" s="11">
        <v>208</v>
      </c>
      <c r="L49" s="3">
        <f t="shared" ref="L49:L61" si="34">(F49+I49)/2</f>
        <v>41.5</v>
      </c>
      <c r="M49" s="2">
        <f t="shared" ref="M49:M61" si="35">(G49+J49)/2</f>
        <v>140.5</v>
      </c>
      <c r="N49" s="2">
        <f t="shared" ref="N49:N61" si="36">(H49+K49)/2</f>
        <v>225</v>
      </c>
      <c r="O49" s="9" t="s">
        <v>114</v>
      </c>
      <c r="P49" s="9">
        <v>73</v>
      </c>
      <c r="Q49" s="2">
        <v>66</v>
      </c>
      <c r="R49" s="9">
        <v>72</v>
      </c>
      <c r="S49" s="11">
        <v>54</v>
      </c>
      <c r="T49" s="12">
        <f t="shared" si="30"/>
        <v>145</v>
      </c>
      <c r="U49" s="2">
        <f t="shared" si="30"/>
        <v>120</v>
      </c>
      <c r="V49" s="17">
        <f t="shared" si="31"/>
        <v>9.4339622641509441E-2</v>
      </c>
      <c r="W49" s="9" t="s">
        <v>125</v>
      </c>
      <c r="X49" s="9">
        <v>49</v>
      </c>
      <c r="Y49" s="2">
        <v>91</v>
      </c>
      <c r="Z49" s="9">
        <v>31</v>
      </c>
      <c r="AA49" s="2">
        <v>88</v>
      </c>
      <c r="AB49" s="9">
        <f t="shared" si="32"/>
        <v>80</v>
      </c>
      <c r="AC49" s="2">
        <f t="shared" si="32"/>
        <v>179</v>
      </c>
      <c r="AD49" s="20">
        <f t="shared" si="33"/>
        <v>-0.38223938223938225</v>
      </c>
    </row>
    <row r="50" spans="1:30" ht="18" x14ac:dyDescent="0.15">
      <c r="A50" s="39"/>
      <c r="B50" s="2">
        <v>3</v>
      </c>
      <c r="C50" s="3" t="s">
        <v>101</v>
      </c>
      <c r="D50" s="3" t="s">
        <v>99</v>
      </c>
      <c r="E50" s="3">
        <v>22</v>
      </c>
      <c r="F50" s="9">
        <v>75</v>
      </c>
      <c r="G50" s="9">
        <v>177</v>
      </c>
      <c r="H50" s="9">
        <v>268</v>
      </c>
      <c r="I50" s="12">
        <v>14</v>
      </c>
      <c r="J50" s="11">
        <v>150</v>
      </c>
      <c r="K50" s="11">
        <v>292</v>
      </c>
      <c r="L50" s="3">
        <f t="shared" si="34"/>
        <v>44.5</v>
      </c>
      <c r="M50" s="2">
        <f t="shared" si="35"/>
        <v>163.5</v>
      </c>
      <c r="N50" s="2">
        <f t="shared" si="36"/>
        <v>280</v>
      </c>
      <c r="O50" s="9" t="s">
        <v>0</v>
      </c>
      <c r="P50" s="9">
        <v>103</v>
      </c>
      <c r="Q50" s="2">
        <v>59</v>
      </c>
      <c r="R50" s="9">
        <v>94</v>
      </c>
      <c r="S50" s="11">
        <v>77</v>
      </c>
      <c r="T50" s="12">
        <f t="shared" si="30"/>
        <v>197</v>
      </c>
      <c r="U50" s="2">
        <f t="shared" si="30"/>
        <v>136</v>
      </c>
      <c r="V50" s="17">
        <f t="shared" si="31"/>
        <v>0.18318318318318319</v>
      </c>
      <c r="W50" s="9" t="s">
        <v>126</v>
      </c>
      <c r="X50" s="9">
        <v>58</v>
      </c>
      <c r="Y50" s="2">
        <v>86</v>
      </c>
      <c r="Z50" s="9">
        <v>212</v>
      </c>
      <c r="AA50" s="2">
        <v>7</v>
      </c>
      <c r="AB50" s="9">
        <f t="shared" si="32"/>
        <v>270</v>
      </c>
      <c r="AC50" s="2">
        <f t="shared" si="32"/>
        <v>93</v>
      </c>
      <c r="AD50" s="20">
        <f t="shared" si="33"/>
        <v>0.48760330578512395</v>
      </c>
    </row>
    <row r="51" spans="1:30" ht="18" x14ac:dyDescent="0.15">
      <c r="A51" s="39"/>
      <c r="B51" s="2">
        <v>4</v>
      </c>
      <c r="C51" s="3" t="s">
        <v>102</v>
      </c>
      <c r="D51" s="3" t="s">
        <v>99</v>
      </c>
      <c r="E51" s="3">
        <v>24</v>
      </c>
      <c r="F51" s="9">
        <v>0</v>
      </c>
      <c r="G51" s="9">
        <v>159</v>
      </c>
      <c r="H51" s="9">
        <v>276</v>
      </c>
      <c r="I51" s="12">
        <v>15</v>
      </c>
      <c r="J51" s="11">
        <v>164</v>
      </c>
      <c r="K51" s="11">
        <v>256</v>
      </c>
      <c r="L51" s="3">
        <f t="shared" si="34"/>
        <v>7.5</v>
      </c>
      <c r="M51" s="2">
        <f t="shared" si="35"/>
        <v>161.5</v>
      </c>
      <c r="N51" s="2">
        <f t="shared" si="36"/>
        <v>266</v>
      </c>
      <c r="O51" s="9" t="s">
        <v>115</v>
      </c>
      <c r="P51" s="9">
        <v>171</v>
      </c>
      <c r="Q51" s="2">
        <v>17</v>
      </c>
      <c r="R51" s="9">
        <v>87</v>
      </c>
      <c r="S51" s="11">
        <v>76</v>
      </c>
      <c r="T51" s="12">
        <f t="shared" si="30"/>
        <v>258</v>
      </c>
      <c r="U51" s="2">
        <f t="shared" si="30"/>
        <v>93</v>
      </c>
      <c r="V51" s="17">
        <f t="shared" si="31"/>
        <v>0.47008547008547008</v>
      </c>
      <c r="W51" s="9" t="s">
        <v>119</v>
      </c>
      <c r="X51" s="9">
        <v>110</v>
      </c>
      <c r="Y51" s="2">
        <v>96</v>
      </c>
      <c r="Z51" s="9">
        <v>88</v>
      </c>
      <c r="AA51" s="2">
        <v>48</v>
      </c>
      <c r="AB51" s="9">
        <f t="shared" si="32"/>
        <v>198</v>
      </c>
      <c r="AC51" s="2">
        <f t="shared" si="32"/>
        <v>144</v>
      </c>
      <c r="AD51" s="20">
        <f t="shared" si="33"/>
        <v>0.15789473684210525</v>
      </c>
    </row>
    <row r="52" spans="1:30" ht="18" x14ac:dyDescent="0.15">
      <c r="A52" s="39"/>
      <c r="B52" s="31">
        <v>5</v>
      </c>
      <c r="C52" s="3" t="s">
        <v>103</v>
      </c>
      <c r="D52" s="3" t="s">
        <v>99</v>
      </c>
      <c r="E52" s="3">
        <v>21</v>
      </c>
      <c r="F52" s="9">
        <v>26</v>
      </c>
      <c r="G52" s="9">
        <v>119</v>
      </c>
      <c r="H52" s="9">
        <v>288</v>
      </c>
      <c r="I52" s="12">
        <v>18</v>
      </c>
      <c r="J52" s="11">
        <v>114</v>
      </c>
      <c r="K52" s="11">
        <v>281</v>
      </c>
      <c r="L52" s="3">
        <f t="shared" si="34"/>
        <v>22</v>
      </c>
      <c r="M52" s="2">
        <f t="shared" si="35"/>
        <v>116.5</v>
      </c>
      <c r="N52" s="2">
        <f t="shared" si="36"/>
        <v>284.5</v>
      </c>
      <c r="O52" s="9" t="s">
        <v>116</v>
      </c>
      <c r="P52" s="9">
        <v>41</v>
      </c>
      <c r="Q52" s="2">
        <v>81</v>
      </c>
      <c r="R52" s="9">
        <v>84</v>
      </c>
      <c r="S52" s="11">
        <v>48</v>
      </c>
      <c r="T52" s="12">
        <f t="shared" si="30"/>
        <v>125</v>
      </c>
      <c r="U52" s="2">
        <f t="shared" si="30"/>
        <v>129</v>
      </c>
      <c r="V52" s="17">
        <f t="shared" si="31"/>
        <v>-1.5748031496062992E-2</v>
      </c>
      <c r="W52" s="9" t="s">
        <v>0</v>
      </c>
      <c r="X52" s="9">
        <v>51</v>
      </c>
      <c r="Y52" s="2">
        <v>122</v>
      </c>
      <c r="Z52" s="9">
        <v>64</v>
      </c>
      <c r="AA52" s="2">
        <v>94</v>
      </c>
      <c r="AB52" s="9">
        <f t="shared" si="32"/>
        <v>115</v>
      </c>
      <c r="AC52" s="2">
        <f t="shared" si="32"/>
        <v>216</v>
      </c>
      <c r="AD52" s="20">
        <f t="shared" si="33"/>
        <v>-0.30513595166163143</v>
      </c>
    </row>
    <row r="53" spans="1:30" ht="18" x14ac:dyDescent="0.15">
      <c r="A53" s="39"/>
      <c r="B53" s="2">
        <v>6</v>
      </c>
      <c r="C53" s="3" t="s">
        <v>104</v>
      </c>
      <c r="D53" s="3" t="s">
        <v>99</v>
      </c>
      <c r="E53" s="3">
        <v>22</v>
      </c>
      <c r="F53" s="9">
        <v>20</v>
      </c>
      <c r="G53" s="9">
        <v>175</v>
      </c>
      <c r="H53" s="9">
        <v>278</v>
      </c>
      <c r="I53" s="12">
        <v>10</v>
      </c>
      <c r="J53" s="11">
        <v>138</v>
      </c>
      <c r="K53" s="11">
        <v>0</v>
      </c>
      <c r="L53" s="3">
        <f t="shared" si="34"/>
        <v>15</v>
      </c>
      <c r="M53" s="2">
        <f t="shared" si="35"/>
        <v>156.5</v>
      </c>
      <c r="N53" s="2">
        <f t="shared" si="36"/>
        <v>139</v>
      </c>
      <c r="O53" s="9" t="s">
        <v>117</v>
      </c>
      <c r="P53" s="9">
        <v>0</v>
      </c>
      <c r="Q53" s="2">
        <v>93</v>
      </c>
      <c r="R53" s="9">
        <v>17</v>
      </c>
      <c r="S53" s="11">
        <v>60</v>
      </c>
      <c r="T53" s="12">
        <f t="shared" si="30"/>
        <v>17</v>
      </c>
      <c r="U53" s="2">
        <f t="shared" si="30"/>
        <v>153</v>
      </c>
      <c r="V53" s="17">
        <f t="shared" si="31"/>
        <v>-0.8</v>
      </c>
      <c r="W53" s="9" t="s">
        <v>127</v>
      </c>
      <c r="X53" s="9">
        <v>68</v>
      </c>
      <c r="Y53" s="2">
        <v>67</v>
      </c>
      <c r="Z53" s="9">
        <v>36</v>
      </c>
      <c r="AA53" s="2">
        <v>32</v>
      </c>
      <c r="AB53" s="9">
        <f t="shared" si="32"/>
        <v>104</v>
      </c>
      <c r="AC53" s="2">
        <f t="shared" si="32"/>
        <v>99</v>
      </c>
      <c r="AD53" s="20">
        <f t="shared" si="33"/>
        <v>2.4630541871921183E-2</v>
      </c>
    </row>
    <row r="54" spans="1:30" ht="18" x14ac:dyDescent="0.15">
      <c r="A54" s="39"/>
      <c r="B54" s="2">
        <v>7</v>
      </c>
      <c r="C54" s="3" t="s">
        <v>105</v>
      </c>
      <c r="D54" s="3" t="s">
        <v>99</v>
      </c>
      <c r="E54" s="3">
        <v>23</v>
      </c>
      <c r="F54" s="9">
        <v>137</v>
      </c>
      <c r="G54" s="9">
        <v>108</v>
      </c>
      <c r="H54" s="9">
        <v>160</v>
      </c>
      <c r="I54" s="12">
        <v>300</v>
      </c>
      <c r="J54" s="11">
        <v>71</v>
      </c>
      <c r="K54" s="11">
        <v>21</v>
      </c>
      <c r="L54" s="3">
        <f t="shared" si="34"/>
        <v>218.5</v>
      </c>
      <c r="M54" s="2">
        <f t="shared" si="35"/>
        <v>89.5</v>
      </c>
      <c r="N54" s="2">
        <f t="shared" si="36"/>
        <v>90.5</v>
      </c>
      <c r="O54" s="9" t="s">
        <v>118</v>
      </c>
      <c r="P54" s="9">
        <v>0</v>
      </c>
      <c r="Q54" s="2">
        <v>51</v>
      </c>
      <c r="R54" s="9">
        <v>148</v>
      </c>
      <c r="S54" s="11">
        <v>12</v>
      </c>
      <c r="T54" s="12">
        <f t="shared" si="30"/>
        <v>148</v>
      </c>
      <c r="U54" s="2">
        <f t="shared" si="30"/>
        <v>63</v>
      </c>
      <c r="V54" s="17">
        <f t="shared" si="31"/>
        <v>0.40284360189573459</v>
      </c>
      <c r="W54" s="9" t="s">
        <v>116</v>
      </c>
      <c r="X54" s="9">
        <v>47</v>
      </c>
      <c r="Y54" s="2">
        <v>0</v>
      </c>
      <c r="Z54" s="9">
        <v>59</v>
      </c>
      <c r="AA54" s="2">
        <v>20</v>
      </c>
      <c r="AB54" s="9">
        <f t="shared" si="32"/>
        <v>106</v>
      </c>
      <c r="AC54" s="2">
        <f t="shared" si="32"/>
        <v>20</v>
      </c>
      <c r="AD54" s="20">
        <f t="shared" si="33"/>
        <v>0.68253968253968256</v>
      </c>
    </row>
    <row r="55" spans="1:30" ht="18" x14ac:dyDescent="0.15">
      <c r="A55" s="39"/>
      <c r="B55" s="2">
        <v>8</v>
      </c>
      <c r="C55" s="3" t="s">
        <v>106</v>
      </c>
      <c r="D55" s="3" t="s">
        <v>99</v>
      </c>
      <c r="E55" s="3">
        <v>22</v>
      </c>
      <c r="F55" s="9">
        <v>24</v>
      </c>
      <c r="G55" s="9">
        <v>220</v>
      </c>
      <c r="H55" s="9">
        <v>269</v>
      </c>
      <c r="I55" s="12">
        <v>22</v>
      </c>
      <c r="J55" s="11">
        <v>183</v>
      </c>
      <c r="K55" s="11">
        <v>290</v>
      </c>
      <c r="L55" s="3">
        <f t="shared" si="34"/>
        <v>23</v>
      </c>
      <c r="M55" s="2">
        <f t="shared" si="35"/>
        <v>201.5</v>
      </c>
      <c r="N55" s="2">
        <f t="shared" si="36"/>
        <v>279.5</v>
      </c>
      <c r="O55" s="9" t="s">
        <v>119</v>
      </c>
      <c r="P55" s="9">
        <v>82</v>
      </c>
      <c r="Q55" s="2">
        <v>90</v>
      </c>
      <c r="R55" s="9">
        <v>78</v>
      </c>
      <c r="S55" s="11">
        <v>84</v>
      </c>
      <c r="T55" s="12">
        <f t="shared" si="30"/>
        <v>160</v>
      </c>
      <c r="U55" s="2">
        <f t="shared" si="30"/>
        <v>174</v>
      </c>
      <c r="V55" s="17">
        <f t="shared" si="31"/>
        <v>-4.1916167664670656E-2</v>
      </c>
      <c r="W55" s="9" t="s">
        <v>128</v>
      </c>
      <c r="X55" s="9">
        <v>89</v>
      </c>
      <c r="Y55" s="2">
        <v>57</v>
      </c>
      <c r="Z55" s="9">
        <v>41</v>
      </c>
      <c r="AA55" s="2">
        <v>165</v>
      </c>
      <c r="AB55" s="9">
        <f t="shared" si="32"/>
        <v>130</v>
      </c>
      <c r="AC55" s="2">
        <f t="shared" si="32"/>
        <v>222</v>
      </c>
      <c r="AD55" s="20">
        <f t="shared" si="33"/>
        <v>-0.26136363636363635</v>
      </c>
    </row>
    <row r="56" spans="1:30" ht="18" x14ac:dyDescent="0.15">
      <c r="A56" s="39"/>
      <c r="B56" s="2">
        <v>9</v>
      </c>
      <c r="C56" s="3" t="s">
        <v>107</v>
      </c>
      <c r="D56" s="3" t="s">
        <v>99</v>
      </c>
      <c r="E56" s="3">
        <v>24</v>
      </c>
      <c r="F56" s="9">
        <v>5</v>
      </c>
      <c r="G56" s="9">
        <v>145</v>
      </c>
      <c r="H56" s="9">
        <v>298</v>
      </c>
      <c r="I56" s="12">
        <v>11</v>
      </c>
      <c r="J56" s="11">
        <v>150</v>
      </c>
      <c r="K56" s="11">
        <v>295</v>
      </c>
      <c r="L56" s="3">
        <f t="shared" si="34"/>
        <v>8</v>
      </c>
      <c r="M56" s="2">
        <f t="shared" si="35"/>
        <v>147.5</v>
      </c>
      <c r="N56" s="2">
        <f t="shared" si="36"/>
        <v>296.5</v>
      </c>
      <c r="O56" s="9" t="s">
        <v>120</v>
      </c>
      <c r="P56" s="9">
        <v>65</v>
      </c>
      <c r="Q56" s="2">
        <v>53</v>
      </c>
      <c r="R56" s="9">
        <v>45</v>
      </c>
      <c r="S56" s="11">
        <v>58</v>
      </c>
      <c r="T56" s="12">
        <f t="shared" si="30"/>
        <v>110</v>
      </c>
      <c r="U56" s="2">
        <f t="shared" si="30"/>
        <v>111</v>
      </c>
      <c r="V56" s="17">
        <f t="shared" si="31"/>
        <v>-4.5248868778280547E-3</v>
      </c>
      <c r="W56" s="9" t="s">
        <v>129</v>
      </c>
      <c r="X56" s="9">
        <v>58</v>
      </c>
      <c r="Y56" s="2">
        <v>202</v>
      </c>
      <c r="Z56" s="9">
        <v>295</v>
      </c>
      <c r="AA56" s="2">
        <v>0</v>
      </c>
      <c r="AB56" s="9">
        <f t="shared" si="32"/>
        <v>353</v>
      </c>
      <c r="AC56" s="2">
        <f t="shared" si="32"/>
        <v>202</v>
      </c>
      <c r="AD56" s="20">
        <f t="shared" si="33"/>
        <v>0.27207207207207207</v>
      </c>
    </row>
    <row r="57" spans="1:30" ht="18" x14ac:dyDescent="0.15">
      <c r="A57" s="39"/>
      <c r="B57" s="2">
        <v>10</v>
      </c>
      <c r="C57" s="3" t="s">
        <v>108</v>
      </c>
      <c r="D57" s="3" t="s">
        <v>99</v>
      </c>
      <c r="E57" s="3">
        <v>24</v>
      </c>
      <c r="F57" s="9">
        <v>235</v>
      </c>
      <c r="G57" s="9">
        <v>203</v>
      </c>
      <c r="H57" s="9">
        <v>282</v>
      </c>
      <c r="I57" s="12">
        <v>148</v>
      </c>
      <c r="J57" s="11">
        <v>134</v>
      </c>
      <c r="K57" s="11">
        <v>281</v>
      </c>
      <c r="L57" s="3">
        <f t="shared" si="34"/>
        <v>191.5</v>
      </c>
      <c r="M57" s="2">
        <f t="shared" si="35"/>
        <v>168.5</v>
      </c>
      <c r="N57" s="2">
        <f t="shared" si="36"/>
        <v>281.5</v>
      </c>
      <c r="O57" s="9" t="s">
        <v>121</v>
      </c>
      <c r="P57" s="9">
        <v>60</v>
      </c>
      <c r="Q57" s="2">
        <v>59</v>
      </c>
      <c r="R57" s="9">
        <v>115</v>
      </c>
      <c r="S57" s="11">
        <v>38</v>
      </c>
      <c r="T57" s="12">
        <f t="shared" si="30"/>
        <v>175</v>
      </c>
      <c r="U57" s="2">
        <f t="shared" si="30"/>
        <v>97</v>
      </c>
      <c r="V57" s="17">
        <f t="shared" si="31"/>
        <v>0.28676470588235292</v>
      </c>
      <c r="W57" s="9" t="s">
        <v>124</v>
      </c>
      <c r="X57" s="9">
        <v>0</v>
      </c>
      <c r="Y57" s="2">
        <v>27</v>
      </c>
      <c r="Z57" s="9">
        <v>44</v>
      </c>
      <c r="AA57" s="2">
        <v>31</v>
      </c>
      <c r="AB57" s="9">
        <f t="shared" si="32"/>
        <v>44</v>
      </c>
      <c r="AC57" s="2">
        <f t="shared" si="32"/>
        <v>58</v>
      </c>
      <c r="AD57" s="20">
        <f t="shared" si="33"/>
        <v>-0.13725490196078433</v>
      </c>
    </row>
    <row r="58" spans="1:30" ht="18" x14ac:dyDescent="0.15">
      <c r="A58" s="39"/>
      <c r="B58" s="2">
        <v>11</v>
      </c>
      <c r="C58" s="3" t="s">
        <v>109</v>
      </c>
      <c r="D58" s="3" t="s">
        <v>99</v>
      </c>
      <c r="E58" s="3">
        <v>21</v>
      </c>
      <c r="F58" s="9">
        <v>253</v>
      </c>
      <c r="G58" s="9">
        <v>53</v>
      </c>
      <c r="H58" s="9">
        <v>142</v>
      </c>
      <c r="I58" s="12">
        <v>32</v>
      </c>
      <c r="J58" s="11">
        <v>108</v>
      </c>
      <c r="K58" s="11">
        <v>234</v>
      </c>
      <c r="L58" s="3">
        <f t="shared" si="34"/>
        <v>142.5</v>
      </c>
      <c r="M58" s="2">
        <f t="shared" si="35"/>
        <v>80.5</v>
      </c>
      <c r="N58" s="2">
        <f t="shared" si="36"/>
        <v>188</v>
      </c>
      <c r="O58" s="9" t="s">
        <v>122</v>
      </c>
      <c r="P58" s="9">
        <v>86</v>
      </c>
      <c r="Q58" s="2">
        <v>56</v>
      </c>
      <c r="R58" s="9">
        <v>131</v>
      </c>
      <c r="S58" s="11">
        <v>50</v>
      </c>
      <c r="T58" s="12">
        <f t="shared" si="30"/>
        <v>217</v>
      </c>
      <c r="U58" s="2">
        <f t="shared" si="30"/>
        <v>106</v>
      </c>
      <c r="V58" s="17">
        <f t="shared" si="31"/>
        <v>0.34365325077399383</v>
      </c>
      <c r="W58" s="9" t="s">
        <v>123</v>
      </c>
      <c r="X58" s="9">
        <v>152</v>
      </c>
      <c r="Y58" s="2">
        <v>24</v>
      </c>
      <c r="Z58" s="9">
        <v>112</v>
      </c>
      <c r="AA58" s="2">
        <v>125</v>
      </c>
      <c r="AB58" s="9">
        <f t="shared" si="32"/>
        <v>264</v>
      </c>
      <c r="AC58" s="2">
        <f t="shared" si="32"/>
        <v>149</v>
      </c>
      <c r="AD58" s="20">
        <f t="shared" si="33"/>
        <v>0.27845036319612593</v>
      </c>
    </row>
    <row r="59" spans="1:30" ht="18" x14ac:dyDescent="0.15">
      <c r="A59" s="39"/>
      <c r="B59" s="2">
        <v>12</v>
      </c>
      <c r="C59" s="3" t="s">
        <v>110</v>
      </c>
      <c r="D59" s="3" t="s">
        <v>99</v>
      </c>
      <c r="E59" s="3">
        <v>23</v>
      </c>
      <c r="F59" s="9">
        <v>300</v>
      </c>
      <c r="G59" s="9">
        <v>62</v>
      </c>
      <c r="H59" s="9">
        <v>102</v>
      </c>
      <c r="I59" s="12">
        <v>148</v>
      </c>
      <c r="J59" s="11">
        <v>94</v>
      </c>
      <c r="K59" s="11">
        <v>99</v>
      </c>
      <c r="L59" s="3">
        <f t="shared" si="34"/>
        <v>224</v>
      </c>
      <c r="M59" s="2">
        <f t="shared" si="35"/>
        <v>78</v>
      </c>
      <c r="N59" s="2">
        <f t="shared" si="36"/>
        <v>100.5</v>
      </c>
      <c r="O59" s="9" t="s">
        <v>123</v>
      </c>
      <c r="P59" s="9">
        <v>82</v>
      </c>
      <c r="Q59" s="2">
        <v>59</v>
      </c>
      <c r="R59" s="9">
        <v>10</v>
      </c>
      <c r="S59" s="11">
        <v>181</v>
      </c>
      <c r="T59" s="12">
        <f t="shared" si="30"/>
        <v>92</v>
      </c>
      <c r="U59" s="2">
        <f t="shared" si="30"/>
        <v>240</v>
      </c>
      <c r="V59" s="17">
        <f t="shared" si="31"/>
        <v>-0.44578313253012047</v>
      </c>
      <c r="W59" s="9" t="s">
        <v>130</v>
      </c>
      <c r="X59" s="9">
        <v>62</v>
      </c>
      <c r="Y59" s="2">
        <v>71</v>
      </c>
      <c r="Z59" s="9">
        <v>11</v>
      </c>
      <c r="AA59" s="2">
        <v>65</v>
      </c>
      <c r="AB59" s="9">
        <f t="shared" si="32"/>
        <v>73</v>
      </c>
      <c r="AC59" s="2">
        <f t="shared" si="32"/>
        <v>136</v>
      </c>
      <c r="AD59" s="20">
        <f t="shared" si="33"/>
        <v>-0.30143540669856461</v>
      </c>
    </row>
    <row r="60" spans="1:30" ht="18" x14ac:dyDescent="0.15">
      <c r="A60" s="39"/>
      <c r="B60" s="2">
        <v>13</v>
      </c>
      <c r="C60" s="3" t="s">
        <v>111</v>
      </c>
      <c r="D60" s="3" t="s">
        <v>99</v>
      </c>
      <c r="E60" s="3">
        <v>18</v>
      </c>
      <c r="F60" s="9">
        <v>21</v>
      </c>
      <c r="G60" s="9">
        <v>120</v>
      </c>
      <c r="H60" s="9">
        <v>208</v>
      </c>
      <c r="I60" s="12">
        <v>30</v>
      </c>
      <c r="J60" s="11">
        <v>217</v>
      </c>
      <c r="K60" s="11">
        <v>40</v>
      </c>
      <c r="L60" s="3">
        <f t="shared" si="34"/>
        <v>25.5</v>
      </c>
      <c r="M60" s="2">
        <f t="shared" si="35"/>
        <v>168.5</v>
      </c>
      <c r="N60" s="2">
        <f t="shared" si="36"/>
        <v>124</v>
      </c>
      <c r="O60" s="9" t="s">
        <v>68</v>
      </c>
      <c r="P60" s="9">
        <v>192</v>
      </c>
      <c r="Q60" s="2">
        <v>15</v>
      </c>
      <c r="R60" s="9">
        <v>9</v>
      </c>
      <c r="S60" s="11">
        <v>258</v>
      </c>
      <c r="T60" s="12">
        <f t="shared" si="30"/>
        <v>201</v>
      </c>
      <c r="U60" s="2">
        <f t="shared" si="30"/>
        <v>273</v>
      </c>
      <c r="V60" s="17">
        <f t="shared" si="31"/>
        <v>-0.15189873417721519</v>
      </c>
      <c r="W60" s="9" t="s">
        <v>131</v>
      </c>
      <c r="X60" s="9">
        <v>66</v>
      </c>
      <c r="Y60" s="2">
        <v>67</v>
      </c>
      <c r="Z60" s="9">
        <v>55</v>
      </c>
      <c r="AA60" s="2">
        <v>123</v>
      </c>
      <c r="AB60" s="9">
        <f t="shared" si="32"/>
        <v>121</v>
      </c>
      <c r="AC60" s="2">
        <f t="shared" si="32"/>
        <v>190</v>
      </c>
      <c r="AD60" s="20">
        <f t="shared" si="33"/>
        <v>-0.22186495176848875</v>
      </c>
    </row>
    <row r="61" spans="1:30" ht="18" x14ac:dyDescent="0.15">
      <c r="A61" s="40"/>
      <c r="B61" s="4">
        <v>14</v>
      </c>
      <c r="C61" s="5" t="s">
        <v>112</v>
      </c>
      <c r="D61" s="5" t="s">
        <v>99</v>
      </c>
      <c r="E61" s="5">
        <v>24</v>
      </c>
      <c r="F61" s="10">
        <v>33</v>
      </c>
      <c r="G61" s="10">
        <v>117</v>
      </c>
      <c r="H61" s="10">
        <v>297</v>
      </c>
      <c r="I61" s="13">
        <v>7</v>
      </c>
      <c r="J61" s="10">
        <v>152</v>
      </c>
      <c r="K61" s="10">
        <v>297</v>
      </c>
      <c r="L61" s="5">
        <f t="shared" si="34"/>
        <v>20</v>
      </c>
      <c r="M61" s="4">
        <f t="shared" si="35"/>
        <v>134.5</v>
      </c>
      <c r="N61" s="4">
        <f t="shared" si="36"/>
        <v>297</v>
      </c>
      <c r="O61" s="10" t="s">
        <v>124</v>
      </c>
      <c r="P61" s="10">
        <v>100</v>
      </c>
      <c r="Q61" s="4">
        <v>97</v>
      </c>
      <c r="R61" s="10">
        <v>32</v>
      </c>
      <c r="S61" s="10">
        <v>212</v>
      </c>
      <c r="T61" s="13">
        <f t="shared" si="30"/>
        <v>132</v>
      </c>
      <c r="U61" s="4">
        <f t="shared" si="30"/>
        <v>309</v>
      </c>
      <c r="V61" s="18">
        <f t="shared" si="31"/>
        <v>-0.40136054421768708</v>
      </c>
      <c r="W61" s="13" t="s">
        <v>122</v>
      </c>
      <c r="X61" s="10">
        <v>54</v>
      </c>
      <c r="Y61" s="4">
        <v>146</v>
      </c>
      <c r="Z61" s="10">
        <v>176</v>
      </c>
      <c r="AA61" s="4">
        <v>15</v>
      </c>
      <c r="AB61" s="10">
        <f t="shared" si="32"/>
        <v>230</v>
      </c>
      <c r="AC61" s="4">
        <f t="shared" si="32"/>
        <v>161</v>
      </c>
      <c r="AD61" s="18">
        <f t="shared" si="33"/>
        <v>0.17647058823529413</v>
      </c>
    </row>
    <row r="62" spans="1:30" ht="18" x14ac:dyDescent="0.15">
      <c r="A62" s="38">
        <v>5</v>
      </c>
      <c r="B62" s="6">
        <v>1</v>
      </c>
      <c r="C62" s="33" t="s">
        <v>54</v>
      </c>
      <c r="D62" s="33" t="s">
        <v>99</v>
      </c>
      <c r="E62" s="33">
        <v>29</v>
      </c>
      <c r="F62" s="32">
        <v>19</v>
      </c>
      <c r="G62" s="32">
        <v>213</v>
      </c>
      <c r="H62" s="32">
        <v>220</v>
      </c>
      <c r="I62" s="21">
        <v>21</v>
      </c>
      <c r="J62" s="32">
        <v>156</v>
      </c>
      <c r="K62" s="32">
        <v>240</v>
      </c>
      <c r="L62" s="33">
        <f t="shared" ref="L62" si="37">(F62+I62)/2</f>
        <v>20</v>
      </c>
      <c r="M62" s="6">
        <f t="shared" ref="M62" si="38">(G62+J62)/2</f>
        <v>184.5</v>
      </c>
      <c r="N62" s="6">
        <f t="shared" ref="N62" si="39">(H62+K62)/2</f>
        <v>230</v>
      </c>
      <c r="O62" s="32" t="s">
        <v>0</v>
      </c>
      <c r="P62" s="32">
        <v>71</v>
      </c>
      <c r="Q62" s="6">
        <v>53</v>
      </c>
      <c r="R62" s="32">
        <v>110</v>
      </c>
      <c r="S62" s="6">
        <v>39</v>
      </c>
      <c r="T62" s="21">
        <f t="shared" si="30"/>
        <v>181</v>
      </c>
      <c r="U62" s="6">
        <f t="shared" si="30"/>
        <v>92</v>
      </c>
      <c r="V62" s="34">
        <f t="shared" si="31"/>
        <v>0.32600732600732601</v>
      </c>
      <c r="W62" s="32" t="s">
        <v>145</v>
      </c>
      <c r="X62" s="32">
        <v>67</v>
      </c>
      <c r="Y62" s="6">
        <v>79</v>
      </c>
      <c r="Z62" s="32">
        <v>44</v>
      </c>
      <c r="AA62" s="6">
        <v>102</v>
      </c>
      <c r="AB62" s="32">
        <f t="shared" si="32"/>
        <v>111</v>
      </c>
      <c r="AC62" s="6">
        <f t="shared" si="32"/>
        <v>181</v>
      </c>
      <c r="AD62" s="19">
        <f t="shared" si="33"/>
        <v>-0.23972602739726026</v>
      </c>
    </row>
    <row r="63" spans="1:30" ht="18" x14ac:dyDescent="0.15">
      <c r="A63" s="39"/>
      <c r="B63" s="2">
        <v>2</v>
      </c>
      <c r="C63" s="3" t="s">
        <v>132</v>
      </c>
      <c r="D63" s="3" t="s">
        <v>99</v>
      </c>
      <c r="E63" s="3">
        <v>20</v>
      </c>
      <c r="F63" s="11">
        <v>0</v>
      </c>
      <c r="G63" s="11">
        <v>144</v>
      </c>
      <c r="H63" s="11">
        <v>242</v>
      </c>
      <c r="I63" s="12">
        <v>34</v>
      </c>
      <c r="J63" s="11">
        <v>186</v>
      </c>
      <c r="K63" s="11">
        <v>285</v>
      </c>
      <c r="L63" s="3">
        <f t="shared" ref="L63:L75" si="40">(F63+I63)/2</f>
        <v>17</v>
      </c>
      <c r="M63" s="2">
        <f t="shared" ref="M63:M75" si="41">(G63+J63)/2</f>
        <v>165</v>
      </c>
      <c r="N63" s="2">
        <f t="shared" ref="N63:N75" si="42">(H63+K63)/2</f>
        <v>263.5</v>
      </c>
      <c r="O63" s="11" t="s">
        <v>122</v>
      </c>
      <c r="P63" s="11">
        <v>58</v>
      </c>
      <c r="Q63" s="2">
        <v>36</v>
      </c>
      <c r="R63" s="11">
        <v>57</v>
      </c>
      <c r="S63" s="2">
        <v>95</v>
      </c>
      <c r="T63" s="12">
        <f t="shared" si="30"/>
        <v>115</v>
      </c>
      <c r="U63" s="2">
        <f t="shared" si="30"/>
        <v>131</v>
      </c>
      <c r="V63" s="17">
        <f t="shared" si="31"/>
        <v>-6.5040650406504072E-2</v>
      </c>
      <c r="W63" s="11" t="s">
        <v>68</v>
      </c>
      <c r="X63" s="11">
        <v>47</v>
      </c>
      <c r="Y63" s="2">
        <v>76</v>
      </c>
      <c r="Z63" s="11">
        <v>57</v>
      </c>
      <c r="AA63" s="2">
        <v>96</v>
      </c>
      <c r="AB63" s="11">
        <f t="shared" si="32"/>
        <v>104</v>
      </c>
      <c r="AC63" s="2">
        <f t="shared" si="32"/>
        <v>172</v>
      </c>
      <c r="AD63" s="20">
        <f t="shared" si="33"/>
        <v>-0.24637681159420291</v>
      </c>
    </row>
    <row r="64" spans="1:30" ht="18" x14ac:dyDescent="0.15">
      <c r="A64" s="39"/>
      <c r="B64" s="2">
        <v>3</v>
      </c>
      <c r="C64" s="3" t="s">
        <v>133</v>
      </c>
      <c r="D64" s="3" t="s">
        <v>99</v>
      </c>
      <c r="E64" s="3">
        <v>26</v>
      </c>
      <c r="F64" s="11">
        <v>12</v>
      </c>
      <c r="G64" s="11">
        <v>147</v>
      </c>
      <c r="H64" s="11">
        <v>285</v>
      </c>
      <c r="I64" s="12">
        <v>19</v>
      </c>
      <c r="J64" s="11">
        <v>160</v>
      </c>
      <c r="K64" s="11">
        <v>282</v>
      </c>
      <c r="L64" s="3">
        <f t="shared" si="40"/>
        <v>15.5</v>
      </c>
      <c r="M64" s="2">
        <f t="shared" si="41"/>
        <v>153.5</v>
      </c>
      <c r="N64" s="2">
        <f t="shared" si="42"/>
        <v>283.5</v>
      </c>
      <c r="O64" s="11" t="s">
        <v>113</v>
      </c>
      <c r="P64" s="11">
        <v>0</v>
      </c>
      <c r="Q64" s="2">
        <v>27</v>
      </c>
      <c r="R64" s="11">
        <v>11</v>
      </c>
      <c r="S64" s="2">
        <v>89</v>
      </c>
      <c r="T64" s="12">
        <f t="shared" ref="T64:U79" si="43">P64+R64</f>
        <v>11</v>
      </c>
      <c r="U64" s="2">
        <f t="shared" si="43"/>
        <v>116</v>
      </c>
      <c r="V64" s="17">
        <f t="shared" si="31"/>
        <v>-0.82677165354330706</v>
      </c>
      <c r="W64" s="11" t="s">
        <v>129</v>
      </c>
      <c r="X64" s="11">
        <v>91</v>
      </c>
      <c r="Y64" s="2">
        <v>26</v>
      </c>
      <c r="Z64" s="11">
        <v>128</v>
      </c>
      <c r="AA64" s="2">
        <v>16</v>
      </c>
      <c r="AB64" s="11">
        <f t="shared" ref="AB64:AC79" si="44">X64+Z64</f>
        <v>219</v>
      </c>
      <c r="AC64" s="2">
        <f t="shared" si="44"/>
        <v>42</v>
      </c>
      <c r="AD64" s="20">
        <f t="shared" si="33"/>
        <v>0.67816091954022983</v>
      </c>
    </row>
    <row r="65" spans="1:30" ht="18" x14ac:dyDescent="0.15">
      <c r="A65" s="39"/>
      <c r="B65" s="2">
        <v>4</v>
      </c>
      <c r="C65" s="3" t="s">
        <v>134</v>
      </c>
      <c r="D65" s="3" t="s">
        <v>99</v>
      </c>
      <c r="E65" s="3">
        <v>22</v>
      </c>
      <c r="F65" s="11">
        <v>21</v>
      </c>
      <c r="G65" s="11">
        <v>102</v>
      </c>
      <c r="H65" s="11">
        <v>258</v>
      </c>
      <c r="I65" s="12">
        <v>28</v>
      </c>
      <c r="J65" s="11">
        <v>115</v>
      </c>
      <c r="K65" s="11">
        <v>274</v>
      </c>
      <c r="L65" s="3">
        <f t="shared" si="40"/>
        <v>24.5</v>
      </c>
      <c r="M65" s="2">
        <f t="shared" si="41"/>
        <v>108.5</v>
      </c>
      <c r="N65" s="2">
        <f t="shared" si="42"/>
        <v>266</v>
      </c>
      <c r="O65" s="11" t="s">
        <v>114</v>
      </c>
      <c r="P65" s="11">
        <v>212</v>
      </c>
      <c r="Q65" s="2">
        <v>32</v>
      </c>
      <c r="R65" s="11">
        <v>0</v>
      </c>
      <c r="S65" s="2">
        <v>223</v>
      </c>
      <c r="T65" s="12">
        <f t="shared" si="43"/>
        <v>212</v>
      </c>
      <c r="U65" s="2">
        <f t="shared" si="43"/>
        <v>255</v>
      </c>
      <c r="V65" s="17">
        <f t="shared" si="31"/>
        <v>-9.2077087794432549E-2</v>
      </c>
      <c r="W65" s="11" t="s">
        <v>131</v>
      </c>
      <c r="X65" s="11">
        <v>284</v>
      </c>
      <c r="Y65" s="2">
        <v>0</v>
      </c>
      <c r="Z65" s="11">
        <v>0</v>
      </c>
      <c r="AA65" s="2">
        <v>286</v>
      </c>
      <c r="AB65" s="11">
        <f t="shared" si="44"/>
        <v>284</v>
      </c>
      <c r="AC65" s="2">
        <f t="shared" si="44"/>
        <v>286</v>
      </c>
      <c r="AD65" s="20">
        <f t="shared" si="33"/>
        <v>-3.5087719298245615E-3</v>
      </c>
    </row>
    <row r="66" spans="1:30" ht="18" x14ac:dyDescent="0.15">
      <c r="A66" s="39"/>
      <c r="B66" s="31">
        <v>5</v>
      </c>
      <c r="C66" s="3" t="s">
        <v>135</v>
      </c>
      <c r="D66" s="3" t="s">
        <v>99</v>
      </c>
      <c r="E66" s="3">
        <v>26</v>
      </c>
      <c r="F66" s="11">
        <v>0</v>
      </c>
      <c r="G66" s="11">
        <v>159</v>
      </c>
      <c r="H66" s="11">
        <v>257</v>
      </c>
      <c r="I66" s="12">
        <v>28</v>
      </c>
      <c r="J66" s="11">
        <v>138</v>
      </c>
      <c r="K66" s="11">
        <v>290</v>
      </c>
      <c r="L66" s="3">
        <f t="shared" si="40"/>
        <v>14</v>
      </c>
      <c r="M66" s="2">
        <f t="shared" si="41"/>
        <v>148.5</v>
      </c>
      <c r="N66" s="2">
        <f t="shared" si="42"/>
        <v>273.5</v>
      </c>
      <c r="O66" s="11" t="s">
        <v>119</v>
      </c>
      <c r="P66" s="11">
        <v>89</v>
      </c>
      <c r="Q66" s="2">
        <v>79</v>
      </c>
      <c r="R66" s="11">
        <v>152</v>
      </c>
      <c r="S66" s="2">
        <v>65</v>
      </c>
      <c r="T66" s="12">
        <f t="shared" si="43"/>
        <v>241</v>
      </c>
      <c r="U66" s="2">
        <f t="shared" si="43"/>
        <v>144</v>
      </c>
      <c r="V66" s="17">
        <f t="shared" si="31"/>
        <v>0.25194805194805192</v>
      </c>
      <c r="W66" s="11" t="s">
        <v>123</v>
      </c>
      <c r="X66" s="11">
        <v>73</v>
      </c>
      <c r="Y66" s="2">
        <v>90</v>
      </c>
      <c r="Z66" s="11">
        <v>123</v>
      </c>
      <c r="AA66" s="2">
        <v>56</v>
      </c>
      <c r="AB66" s="11">
        <f t="shared" si="44"/>
        <v>196</v>
      </c>
      <c r="AC66" s="2">
        <f t="shared" si="44"/>
        <v>146</v>
      </c>
      <c r="AD66" s="20">
        <f t="shared" si="33"/>
        <v>0.14619883040935672</v>
      </c>
    </row>
    <row r="67" spans="1:30" ht="18" x14ac:dyDescent="0.15">
      <c r="A67" s="39"/>
      <c r="B67" s="2">
        <v>6</v>
      </c>
      <c r="C67" s="3" t="s">
        <v>136</v>
      </c>
      <c r="D67" s="3" t="s">
        <v>99</v>
      </c>
      <c r="E67" s="3">
        <v>23</v>
      </c>
      <c r="F67" s="11">
        <v>51</v>
      </c>
      <c r="G67" s="11">
        <v>168</v>
      </c>
      <c r="H67" s="11">
        <v>148</v>
      </c>
      <c r="I67" s="12">
        <v>45</v>
      </c>
      <c r="J67" s="11">
        <v>180</v>
      </c>
      <c r="K67" s="11">
        <v>208</v>
      </c>
      <c r="L67" s="3">
        <f t="shared" si="40"/>
        <v>48</v>
      </c>
      <c r="M67" s="2">
        <f t="shared" si="41"/>
        <v>174</v>
      </c>
      <c r="N67" s="2">
        <f t="shared" si="42"/>
        <v>178</v>
      </c>
      <c r="O67" s="11" t="s">
        <v>131</v>
      </c>
      <c r="P67" s="11">
        <v>70</v>
      </c>
      <c r="Q67" s="2">
        <v>92</v>
      </c>
      <c r="R67" s="11">
        <v>73</v>
      </c>
      <c r="S67" s="2">
        <v>141</v>
      </c>
      <c r="T67" s="12">
        <f t="shared" si="43"/>
        <v>143</v>
      </c>
      <c r="U67" s="2">
        <f t="shared" si="43"/>
        <v>233</v>
      </c>
      <c r="V67" s="17">
        <f t="shared" si="31"/>
        <v>-0.23936170212765959</v>
      </c>
      <c r="W67" s="11" t="s">
        <v>117</v>
      </c>
      <c r="X67" s="11">
        <v>155</v>
      </c>
      <c r="Y67" s="2">
        <v>27</v>
      </c>
      <c r="Z67" s="11">
        <v>38</v>
      </c>
      <c r="AA67" s="2">
        <v>138</v>
      </c>
      <c r="AB67" s="11">
        <f t="shared" si="44"/>
        <v>193</v>
      </c>
      <c r="AC67" s="2">
        <f t="shared" si="44"/>
        <v>165</v>
      </c>
      <c r="AD67" s="20">
        <f t="shared" si="33"/>
        <v>7.8212290502793297E-2</v>
      </c>
    </row>
    <row r="68" spans="1:30" ht="18" x14ac:dyDescent="0.15">
      <c r="A68" s="39"/>
      <c r="B68" s="2">
        <v>7</v>
      </c>
      <c r="C68" s="3" t="s">
        <v>137</v>
      </c>
      <c r="D68" s="3" t="s">
        <v>99</v>
      </c>
      <c r="E68" s="3">
        <v>20</v>
      </c>
      <c r="F68" s="11">
        <v>110</v>
      </c>
      <c r="G68" s="11">
        <v>135</v>
      </c>
      <c r="H68" s="11">
        <v>165</v>
      </c>
      <c r="I68" s="12">
        <v>43</v>
      </c>
      <c r="J68" s="11">
        <v>97</v>
      </c>
      <c r="K68" s="11">
        <v>164</v>
      </c>
      <c r="L68" s="3">
        <f t="shared" si="40"/>
        <v>76.5</v>
      </c>
      <c r="M68" s="2">
        <f t="shared" si="41"/>
        <v>116</v>
      </c>
      <c r="N68" s="2">
        <f t="shared" si="42"/>
        <v>164.5</v>
      </c>
      <c r="O68" s="11" t="s">
        <v>145</v>
      </c>
      <c r="P68" s="11">
        <v>56</v>
      </c>
      <c r="Q68" s="2">
        <v>42</v>
      </c>
      <c r="R68" s="11">
        <v>48</v>
      </c>
      <c r="S68" s="2">
        <v>63</v>
      </c>
      <c r="T68" s="12">
        <f t="shared" si="43"/>
        <v>104</v>
      </c>
      <c r="U68" s="2">
        <f t="shared" si="43"/>
        <v>105</v>
      </c>
      <c r="V68" s="17">
        <f t="shared" si="31"/>
        <v>-4.7846889952153108E-3</v>
      </c>
      <c r="W68" s="11" t="s">
        <v>146</v>
      </c>
      <c r="X68" s="11">
        <v>65</v>
      </c>
      <c r="Y68" s="2">
        <v>60</v>
      </c>
      <c r="Z68" s="11">
        <v>78</v>
      </c>
      <c r="AA68" s="2">
        <v>116</v>
      </c>
      <c r="AB68" s="11">
        <f t="shared" si="44"/>
        <v>143</v>
      </c>
      <c r="AC68" s="2">
        <f t="shared" si="44"/>
        <v>176</v>
      </c>
      <c r="AD68" s="20">
        <f t="shared" si="33"/>
        <v>-0.10344827586206896</v>
      </c>
    </row>
    <row r="69" spans="1:30" ht="18" x14ac:dyDescent="0.15">
      <c r="A69" s="39"/>
      <c r="B69" s="2">
        <v>8</v>
      </c>
      <c r="C69" s="3" t="s">
        <v>138</v>
      </c>
      <c r="D69" s="3" t="s">
        <v>99</v>
      </c>
      <c r="E69" s="3">
        <v>22</v>
      </c>
      <c r="F69" s="11">
        <v>51</v>
      </c>
      <c r="G69" s="11">
        <v>168</v>
      </c>
      <c r="H69" s="11">
        <v>247</v>
      </c>
      <c r="I69" s="12">
        <v>38</v>
      </c>
      <c r="J69" s="11">
        <v>127</v>
      </c>
      <c r="K69" s="11">
        <v>249</v>
      </c>
      <c r="L69" s="3">
        <f t="shared" si="40"/>
        <v>44.5</v>
      </c>
      <c r="M69" s="2">
        <f t="shared" si="41"/>
        <v>147.5</v>
      </c>
      <c r="N69" s="2">
        <f t="shared" si="42"/>
        <v>248</v>
      </c>
      <c r="O69" s="11" t="s">
        <v>146</v>
      </c>
      <c r="P69" s="11">
        <v>41</v>
      </c>
      <c r="Q69" s="2">
        <v>125</v>
      </c>
      <c r="R69" s="11">
        <v>223</v>
      </c>
      <c r="S69" s="2">
        <v>41</v>
      </c>
      <c r="T69" s="12">
        <f t="shared" si="43"/>
        <v>264</v>
      </c>
      <c r="U69" s="2">
        <f t="shared" si="43"/>
        <v>166</v>
      </c>
      <c r="V69" s="17">
        <f t="shared" si="31"/>
        <v>0.22790697674418606</v>
      </c>
      <c r="W69" s="11" t="s">
        <v>113</v>
      </c>
      <c r="X69" s="11">
        <v>47</v>
      </c>
      <c r="Y69" s="2">
        <v>170</v>
      </c>
      <c r="Z69" s="11">
        <v>81</v>
      </c>
      <c r="AA69" s="2">
        <v>166</v>
      </c>
      <c r="AB69" s="11">
        <f t="shared" si="44"/>
        <v>128</v>
      </c>
      <c r="AC69" s="2">
        <f t="shared" si="44"/>
        <v>336</v>
      </c>
      <c r="AD69" s="20">
        <f t="shared" si="33"/>
        <v>-0.44827586206896552</v>
      </c>
    </row>
    <row r="70" spans="1:30" ht="18" x14ac:dyDescent="0.15">
      <c r="A70" s="39"/>
      <c r="B70" s="2">
        <v>9</v>
      </c>
      <c r="C70" s="3" t="s">
        <v>139</v>
      </c>
      <c r="D70" s="3" t="s">
        <v>99</v>
      </c>
      <c r="E70" s="3">
        <v>27</v>
      </c>
      <c r="F70" s="11">
        <v>69</v>
      </c>
      <c r="G70" s="11">
        <v>117</v>
      </c>
      <c r="H70" s="11">
        <v>234</v>
      </c>
      <c r="I70" s="12">
        <v>63</v>
      </c>
      <c r="J70" s="11">
        <v>125</v>
      </c>
      <c r="K70" s="11">
        <v>225</v>
      </c>
      <c r="L70" s="3">
        <f t="shared" si="40"/>
        <v>66</v>
      </c>
      <c r="M70" s="2">
        <f t="shared" si="41"/>
        <v>121</v>
      </c>
      <c r="N70" s="2">
        <f t="shared" si="42"/>
        <v>229.5</v>
      </c>
      <c r="O70" s="11" t="s">
        <v>117</v>
      </c>
      <c r="P70" s="11">
        <v>83</v>
      </c>
      <c r="Q70" s="2">
        <v>101</v>
      </c>
      <c r="R70" s="11">
        <v>37</v>
      </c>
      <c r="S70" s="2">
        <v>144</v>
      </c>
      <c r="T70" s="12">
        <f t="shared" si="43"/>
        <v>120</v>
      </c>
      <c r="U70" s="2">
        <f t="shared" si="43"/>
        <v>245</v>
      </c>
      <c r="V70" s="17">
        <f t="shared" si="31"/>
        <v>-0.34246575342465752</v>
      </c>
      <c r="W70" s="11" t="s">
        <v>147</v>
      </c>
      <c r="X70" s="11">
        <v>92</v>
      </c>
      <c r="Y70" s="2">
        <v>60</v>
      </c>
      <c r="Z70" s="11">
        <v>135</v>
      </c>
      <c r="AA70" s="2">
        <v>103</v>
      </c>
      <c r="AB70" s="11">
        <f t="shared" si="44"/>
        <v>227</v>
      </c>
      <c r="AC70" s="2">
        <f t="shared" si="44"/>
        <v>163</v>
      </c>
      <c r="AD70" s="20">
        <f t="shared" si="33"/>
        <v>0.1641025641025641</v>
      </c>
    </row>
    <row r="71" spans="1:30" ht="18" x14ac:dyDescent="0.15">
      <c r="A71" s="39"/>
      <c r="B71" s="2">
        <v>10</v>
      </c>
      <c r="C71" s="3" t="s">
        <v>140</v>
      </c>
      <c r="D71" s="3" t="s">
        <v>99</v>
      </c>
      <c r="E71" s="3">
        <v>23</v>
      </c>
      <c r="F71" s="11">
        <v>109</v>
      </c>
      <c r="G71" s="11">
        <v>111</v>
      </c>
      <c r="H71" s="11">
        <v>105</v>
      </c>
      <c r="I71" s="12">
        <v>93</v>
      </c>
      <c r="J71" s="11">
        <v>51</v>
      </c>
      <c r="K71" s="11">
        <v>190</v>
      </c>
      <c r="L71" s="3">
        <f t="shared" si="40"/>
        <v>101</v>
      </c>
      <c r="M71" s="2">
        <f t="shared" si="41"/>
        <v>81</v>
      </c>
      <c r="N71" s="2">
        <f t="shared" si="42"/>
        <v>147.5</v>
      </c>
      <c r="O71" s="11" t="s">
        <v>128</v>
      </c>
      <c r="P71" s="11">
        <v>130</v>
      </c>
      <c r="Q71" s="2">
        <v>42</v>
      </c>
      <c r="R71" s="11">
        <v>108</v>
      </c>
      <c r="S71" s="2">
        <v>75</v>
      </c>
      <c r="T71" s="12">
        <f t="shared" si="43"/>
        <v>238</v>
      </c>
      <c r="U71" s="2">
        <f t="shared" si="43"/>
        <v>117</v>
      </c>
      <c r="V71" s="17">
        <f t="shared" si="31"/>
        <v>0.3408450704225352</v>
      </c>
      <c r="W71" s="11" t="s">
        <v>114</v>
      </c>
      <c r="X71" s="11">
        <v>73</v>
      </c>
      <c r="Y71" s="2">
        <v>80</v>
      </c>
      <c r="Z71" s="11">
        <v>93</v>
      </c>
      <c r="AA71" s="2">
        <v>90</v>
      </c>
      <c r="AB71" s="11">
        <f t="shared" si="44"/>
        <v>166</v>
      </c>
      <c r="AC71" s="2">
        <f t="shared" si="44"/>
        <v>170</v>
      </c>
      <c r="AD71" s="20">
        <f t="shared" si="33"/>
        <v>-1.1904761904761904E-2</v>
      </c>
    </row>
    <row r="72" spans="1:30" ht="18" x14ac:dyDescent="0.15">
      <c r="A72" s="39"/>
      <c r="B72" s="2">
        <v>11</v>
      </c>
      <c r="C72" s="3" t="s">
        <v>141</v>
      </c>
      <c r="D72" s="3" t="s">
        <v>99</v>
      </c>
      <c r="E72" s="3">
        <v>25</v>
      </c>
      <c r="F72" s="11">
        <v>20</v>
      </c>
      <c r="G72" s="11">
        <v>144</v>
      </c>
      <c r="H72" s="11">
        <v>278</v>
      </c>
      <c r="I72" s="12">
        <v>0</v>
      </c>
      <c r="J72" s="11">
        <v>158</v>
      </c>
      <c r="K72" s="11">
        <v>265</v>
      </c>
      <c r="L72" s="3">
        <f t="shared" si="40"/>
        <v>10</v>
      </c>
      <c r="M72" s="2">
        <f t="shared" si="41"/>
        <v>151</v>
      </c>
      <c r="N72" s="2">
        <f t="shared" si="42"/>
        <v>271.5</v>
      </c>
      <c r="O72" s="11" t="s">
        <v>126</v>
      </c>
      <c r="P72" s="11">
        <v>50</v>
      </c>
      <c r="Q72" s="2">
        <v>140</v>
      </c>
      <c r="R72" s="11">
        <v>110</v>
      </c>
      <c r="S72" s="2">
        <v>57</v>
      </c>
      <c r="T72" s="12">
        <f t="shared" si="43"/>
        <v>160</v>
      </c>
      <c r="U72" s="2">
        <f t="shared" si="43"/>
        <v>197</v>
      </c>
      <c r="V72" s="17">
        <f t="shared" si="31"/>
        <v>-0.10364145658263306</v>
      </c>
      <c r="W72" s="11" t="s">
        <v>115</v>
      </c>
      <c r="X72" s="11">
        <v>77</v>
      </c>
      <c r="Y72" s="2">
        <v>103</v>
      </c>
      <c r="Z72" s="11">
        <v>147</v>
      </c>
      <c r="AA72" s="2">
        <v>42</v>
      </c>
      <c r="AB72" s="11">
        <f t="shared" si="44"/>
        <v>224</v>
      </c>
      <c r="AC72" s="2">
        <f t="shared" si="44"/>
        <v>145</v>
      </c>
      <c r="AD72" s="20">
        <f t="shared" si="33"/>
        <v>0.21409214092140921</v>
      </c>
    </row>
    <row r="73" spans="1:30" ht="18" x14ac:dyDescent="0.15">
      <c r="A73" s="39"/>
      <c r="B73" s="2">
        <v>12</v>
      </c>
      <c r="C73" s="3" t="s">
        <v>142</v>
      </c>
      <c r="D73" s="3" t="s">
        <v>99</v>
      </c>
      <c r="E73" s="3">
        <v>24</v>
      </c>
      <c r="F73" s="11">
        <v>38</v>
      </c>
      <c r="G73" s="11">
        <v>105</v>
      </c>
      <c r="H73" s="11">
        <v>275</v>
      </c>
      <c r="I73" s="12">
        <v>25</v>
      </c>
      <c r="J73" s="11">
        <v>184</v>
      </c>
      <c r="K73" s="11">
        <v>272</v>
      </c>
      <c r="L73" s="3">
        <f t="shared" si="40"/>
        <v>31.5</v>
      </c>
      <c r="M73" s="2">
        <f t="shared" si="41"/>
        <v>144.5</v>
      </c>
      <c r="N73" s="2">
        <f t="shared" si="42"/>
        <v>273.5</v>
      </c>
      <c r="O73" s="11" t="s">
        <v>130</v>
      </c>
      <c r="P73" s="11">
        <v>79</v>
      </c>
      <c r="Q73" s="2">
        <v>101</v>
      </c>
      <c r="R73" s="11">
        <v>97</v>
      </c>
      <c r="S73" s="2">
        <v>42</v>
      </c>
      <c r="T73" s="12">
        <f t="shared" si="43"/>
        <v>176</v>
      </c>
      <c r="U73" s="2">
        <f t="shared" si="43"/>
        <v>143</v>
      </c>
      <c r="V73" s="17">
        <f t="shared" si="31"/>
        <v>0.10344827586206896</v>
      </c>
      <c r="W73" s="11" t="s">
        <v>0</v>
      </c>
      <c r="X73" s="11">
        <v>82</v>
      </c>
      <c r="Y73" s="2">
        <v>90</v>
      </c>
      <c r="Z73" s="11">
        <v>126</v>
      </c>
      <c r="AA73" s="2">
        <v>42</v>
      </c>
      <c r="AB73" s="11">
        <f t="shared" si="44"/>
        <v>208</v>
      </c>
      <c r="AC73" s="2">
        <f t="shared" si="44"/>
        <v>132</v>
      </c>
      <c r="AD73" s="20">
        <f t="shared" si="33"/>
        <v>0.22352941176470589</v>
      </c>
    </row>
    <row r="74" spans="1:30" ht="18" x14ac:dyDescent="0.15">
      <c r="A74" s="39"/>
      <c r="B74" s="2">
        <v>13</v>
      </c>
      <c r="C74" s="3" t="s">
        <v>143</v>
      </c>
      <c r="D74" s="3" t="s">
        <v>99</v>
      </c>
      <c r="E74" s="3">
        <v>23</v>
      </c>
      <c r="F74" s="11">
        <v>61</v>
      </c>
      <c r="G74" s="11">
        <v>67</v>
      </c>
      <c r="H74" s="11">
        <v>249</v>
      </c>
      <c r="I74" s="12">
        <v>0</v>
      </c>
      <c r="J74" s="11">
        <v>167</v>
      </c>
      <c r="K74" s="11">
        <v>192</v>
      </c>
      <c r="L74" s="3">
        <f t="shared" si="40"/>
        <v>30.5</v>
      </c>
      <c r="M74" s="2">
        <f t="shared" si="41"/>
        <v>117</v>
      </c>
      <c r="N74" s="2">
        <f t="shared" si="42"/>
        <v>220.5</v>
      </c>
      <c r="O74" s="11" t="s">
        <v>124</v>
      </c>
      <c r="P74" s="11">
        <v>157</v>
      </c>
      <c r="Q74" s="2">
        <v>55</v>
      </c>
      <c r="R74" s="11">
        <v>152</v>
      </c>
      <c r="S74" s="2">
        <v>26</v>
      </c>
      <c r="T74" s="12">
        <f t="shared" si="43"/>
        <v>309</v>
      </c>
      <c r="U74" s="2">
        <f t="shared" si="43"/>
        <v>81</v>
      </c>
      <c r="V74" s="17">
        <f t="shared" si="31"/>
        <v>0.58461538461538465</v>
      </c>
      <c r="W74" s="11" t="s">
        <v>116</v>
      </c>
      <c r="X74" s="11">
        <v>74</v>
      </c>
      <c r="Y74" s="2">
        <v>72</v>
      </c>
      <c r="Z74" s="11">
        <v>47</v>
      </c>
      <c r="AA74" s="2">
        <v>122</v>
      </c>
      <c r="AB74" s="11">
        <f t="shared" si="44"/>
        <v>121</v>
      </c>
      <c r="AC74" s="2">
        <f t="shared" si="44"/>
        <v>194</v>
      </c>
      <c r="AD74" s="20">
        <f t="shared" si="33"/>
        <v>-0.23174603174603176</v>
      </c>
    </row>
    <row r="75" spans="1:30" ht="18" x14ac:dyDescent="0.15">
      <c r="A75" s="40"/>
      <c r="B75" s="4">
        <v>14</v>
      </c>
      <c r="C75" s="5" t="s">
        <v>144</v>
      </c>
      <c r="D75" s="5" t="s">
        <v>99</v>
      </c>
      <c r="E75" s="5">
        <v>25</v>
      </c>
      <c r="F75" s="10">
        <v>46</v>
      </c>
      <c r="G75" s="10">
        <v>111</v>
      </c>
      <c r="H75" s="10">
        <v>269</v>
      </c>
      <c r="I75" s="13">
        <v>15</v>
      </c>
      <c r="J75" s="10">
        <v>108</v>
      </c>
      <c r="K75" s="10">
        <v>279</v>
      </c>
      <c r="L75" s="5">
        <f t="shared" si="40"/>
        <v>30.5</v>
      </c>
      <c r="M75" s="4">
        <f t="shared" si="41"/>
        <v>109.5</v>
      </c>
      <c r="N75" s="4">
        <f t="shared" si="42"/>
        <v>274</v>
      </c>
      <c r="O75" s="10" t="s">
        <v>127</v>
      </c>
      <c r="P75" s="10">
        <v>64</v>
      </c>
      <c r="Q75" s="4">
        <v>94</v>
      </c>
      <c r="R75" s="10">
        <v>48</v>
      </c>
      <c r="S75" s="4">
        <v>112</v>
      </c>
      <c r="T75" s="13">
        <f t="shared" si="43"/>
        <v>112</v>
      </c>
      <c r="U75" s="4">
        <f t="shared" si="43"/>
        <v>206</v>
      </c>
      <c r="V75" s="35">
        <f t="shared" si="31"/>
        <v>-0.29559748427672955</v>
      </c>
      <c r="W75" s="10" t="s">
        <v>125</v>
      </c>
      <c r="X75" s="10">
        <v>119</v>
      </c>
      <c r="Y75" s="4">
        <v>26</v>
      </c>
      <c r="Z75" s="10">
        <v>94</v>
      </c>
      <c r="AA75" s="4">
        <v>19</v>
      </c>
      <c r="AB75" s="10">
        <f t="shared" si="44"/>
        <v>213</v>
      </c>
      <c r="AC75" s="4">
        <f t="shared" si="44"/>
        <v>45</v>
      </c>
      <c r="AD75" s="18">
        <f t="shared" si="33"/>
        <v>0.65116279069767447</v>
      </c>
    </row>
    <row r="76" spans="1:30" ht="18" x14ac:dyDescent="0.15">
      <c r="A76" s="41">
        <v>6</v>
      </c>
      <c r="B76" s="32">
        <v>1</v>
      </c>
      <c r="C76" s="33" t="s">
        <v>148</v>
      </c>
      <c r="D76" s="32" t="s">
        <v>99</v>
      </c>
      <c r="E76" s="33">
        <v>31</v>
      </c>
      <c r="F76" s="32">
        <v>30</v>
      </c>
      <c r="G76" s="32">
        <v>176</v>
      </c>
      <c r="H76" s="32">
        <v>158</v>
      </c>
      <c r="I76" s="21">
        <v>31</v>
      </c>
      <c r="J76" s="32">
        <v>148</v>
      </c>
      <c r="K76" s="32">
        <v>125</v>
      </c>
      <c r="L76" s="3">
        <f t="shared" ref="L76" si="45">(F76+I76)/2</f>
        <v>30.5</v>
      </c>
      <c r="M76" s="2">
        <f t="shared" ref="M76" si="46">(G76+J76)/2</f>
        <v>162</v>
      </c>
      <c r="N76" s="2">
        <f t="shared" ref="N76" si="47">(H76+K76)/2</f>
        <v>141.5</v>
      </c>
      <c r="O76" s="32" t="s">
        <v>146</v>
      </c>
      <c r="P76" s="32">
        <v>106</v>
      </c>
      <c r="Q76" s="6">
        <v>65</v>
      </c>
      <c r="R76" s="32">
        <v>99</v>
      </c>
      <c r="S76" s="6">
        <v>16</v>
      </c>
      <c r="T76" s="12">
        <f t="shared" si="43"/>
        <v>205</v>
      </c>
      <c r="U76" s="2">
        <f t="shared" si="43"/>
        <v>81</v>
      </c>
      <c r="V76" s="17">
        <f t="shared" si="31"/>
        <v>0.43356643356643354</v>
      </c>
      <c r="W76" s="32" t="s">
        <v>130</v>
      </c>
      <c r="X76" s="32">
        <v>28</v>
      </c>
      <c r="Y76" s="6">
        <v>137</v>
      </c>
      <c r="Z76" s="32">
        <v>56</v>
      </c>
      <c r="AA76" s="6">
        <v>44</v>
      </c>
      <c r="AB76" s="21">
        <f t="shared" si="44"/>
        <v>84</v>
      </c>
      <c r="AC76" s="6">
        <f t="shared" si="44"/>
        <v>181</v>
      </c>
      <c r="AD76" s="20">
        <f t="shared" si="33"/>
        <v>-0.36603773584905658</v>
      </c>
    </row>
    <row r="77" spans="1:30" ht="18" x14ac:dyDescent="0.15">
      <c r="A77" s="42"/>
      <c r="B77" s="11">
        <v>2</v>
      </c>
      <c r="C77" s="3" t="s">
        <v>149</v>
      </c>
      <c r="D77" s="11" t="s">
        <v>99</v>
      </c>
      <c r="E77" s="3">
        <v>33</v>
      </c>
      <c r="F77" s="11">
        <v>148</v>
      </c>
      <c r="G77" s="11">
        <v>153</v>
      </c>
      <c r="H77" s="11">
        <v>288</v>
      </c>
      <c r="I77" s="12">
        <v>253</v>
      </c>
      <c r="J77" s="11">
        <v>167</v>
      </c>
      <c r="K77" s="11">
        <v>280</v>
      </c>
      <c r="L77" s="3">
        <f t="shared" ref="L77:L89" si="48">(F77+I77)/2</f>
        <v>200.5</v>
      </c>
      <c r="M77" s="2">
        <f t="shared" ref="M77:M89" si="49">(G77+J77)/2</f>
        <v>160</v>
      </c>
      <c r="N77" s="2">
        <f t="shared" ref="N77:N89" si="50">(H77+K77)/2</f>
        <v>284</v>
      </c>
      <c r="O77" s="11" t="s">
        <v>117</v>
      </c>
      <c r="P77" s="11">
        <v>51</v>
      </c>
      <c r="Q77" s="2">
        <v>150</v>
      </c>
      <c r="R77" s="11">
        <v>11</v>
      </c>
      <c r="S77" s="2">
        <v>58</v>
      </c>
      <c r="T77" s="12">
        <f t="shared" si="43"/>
        <v>62</v>
      </c>
      <c r="U77" s="2">
        <f t="shared" si="43"/>
        <v>208</v>
      </c>
      <c r="V77" s="17">
        <f t="shared" si="31"/>
        <v>-0.54074074074074074</v>
      </c>
      <c r="W77" s="11" t="s">
        <v>118</v>
      </c>
      <c r="X77" s="11">
        <v>120</v>
      </c>
      <c r="Y77" s="2">
        <v>35</v>
      </c>
      <c r="Z77" s="11">
        <v>72</v>
      </c>
      <c r="AA77" s="2">
        <v>146</v>
      </c>
      <c r="AB77" s="12">
        <f t="shared" si="44"/>
        <v>192</v>
      </c>
      <c r="AC77" s="2">
        <f t="shared" si="44"/>
        <v>181</v>
      </c>
      <c r="AD77" s="20">
        <f t="shared" si="33"/>
        <v>2.9490616621983913E-2</v>
      </c>
    </row>
    <row r="78" spans="1:30" ht="18" x14ac:dyDescent="0.15">
      <c r="A78" s="42"/>
      <c r="B78" s="11">
        <v>3</v>
      </c>
      <c r="C78" s="3" t="s">
        <v>150</v>
      </c>
      <c r="D78" s="11" t="s">
        <v>99</v>
      </c>
      <c r="E78" s="3">
        <v>25</v>
      </c>
      <c r="F78" s="11">
        <v>16</v>
      </c>
      <c r="G78" s="11">
        <v>177</v>
      </c>
      <c r="H78" s="11">
        <v>276</v>
      </c>
      <c r="I78" s="12">
        <v>21</v>
      </c>
      <c r="J78" s="11">
        <v>149</v>
      </c>
      <c r="K78" s="11">
        <v>294</v>
      </c>
      <c r="L78" s="3">
        <f t="shared" si="48"/>
        <v>18.5</v>
      </c>
      <c r="M78" s="2">
        <f t="shared" si="49"/>
        <v>163</v>
      </c>
      <c r="N78" s="2">
        <f t="shared" si="50"/>
        <v>285</v>
      </c>
      <c r="O78" s="11" t="s">
        <v>120</v>
      </c>
      <c r="P78" s="11">
        <v>2</v>
      </c>
      <c r="Q78" s="2">
        <v>148</v>
      </c>
      <c r="R78" s="11">
        <v>60</v>
      </c>
      <c r="S78" s="2">
        <v>76</v>
      </c>
      <c r="T78" s="12">
        <f t="shared" si="43"/>
        <v>62</v>
      </c>
      <c r="U78" s="2">
        <f t="shared" si="43"/>
        <v>224</v>
      </c>
      <c r="V78" s="17">
        <f t="shared" si="31"/>
        <v>-0.56643356643356646</v>
      </c>
      <c r="W78" s="11" t="s">
        <v>146</v>
      </c>
      <c r="X78" s="11">
        <v>18</v>
      </c>
      <c r="Y78" s="2">
        <v>102</v>
      </c>
      <c r="Z78" s="11">
        <v>191</v>
      </c>
      <c r="AA78" s="2">
        <v>4</v>
      </c>
      <c r="AB78" s="12">
        <f t="shared" si="44"/>
        <v>209</v>
      </c>
      <c r="AC78" s="2">
        <f t="shared" si="44"/>
        <v>106</v>
      </c>
      <c r="AD78" s="20">
        <f t="shared" si="33"/>
        <v>0.32698412698412699</v>
      </c>
    </row>
    <row r="79" spans="1:30" ht="18" x14ac:dyDescent="0.15">
      <c r="A79" s="42"/>
      <c r="B79" s="11">
        <v>4</v>
      </c>
      <c r="C79" s="3" t="s">
        <v>151</v>
      </c>
      <c r="D79" s="11" t="s">
        <v>99</v>
      </c>
      <c r="E79" s="3">
        <v>21</v>
      </c>
      <c r="F79" s="11">
        <v>55</v>
      </c>
      <c r="G79" s="11">
        <v>187</v>
      </c>
      <c r="H79" s="11">
        <v>251</v>
      </c>
      <c r="I79" s="12">
        <v>30</v>
      </c>
      <c r="J79" s="11">
        <v>164</v>
      </c>
      <c r="K79" s="11">
        <v>278</v>
      </c>
      <c r="L79" s="3">
        <f t="shared" si="48"/>
        <v>42.5</v>
      </c>
      <c r="M79" s="2">
        <f t="shared" si="49"/>
        <v>175.5</v>
      </c>
      <c r="N79" s="2">
        <f t="shared" si="50"/>
        <v>264.5</v>
      </c>
      <c r="O79" s="11" t="s">
        <v>116</v>
      </c>
      <c r="P79" s="11">
        <v>202</v>
      </c>
      <c r="Q79" s="2">
        <v>18</v>
      </c>
      <c r="R79" s="11">
        <v>11</v>
      </c>
      <c r="S79" s="2">
        <v>243</v>
      </c>
      <c r="T79" s="12">
        <f t="shared" si="43"/>
        <v>213</v>
      </c>
      <c r="U79" s="2">
        <f t="shared" si="43"/>
        <v>261</v>
      </c>
      <c r="V79" s="17">
        <f t="shared" si="31"/>
        <v>-0.10126582278481013</v>
      </c>
      <c r="W79" s="11" t="s">
        <v>121</v>
      </c>
      <c r="X79" s="11">
        <v>93</v>
      </c>
      <c r="Y79" s="2">
        <v>97</v>
      </c>
      <c r="Z79" s="11">
        <v>68</v>
      </c>
      <c r="AA79" s="2">
        <v>98</v>
      </c>
      <c r="AB79" s="12">
        <f t="shared" si="44"/>
        <v>161</v>
      </c>
      <c r="AC79" s="2">
        <f t="shared" si="44"/>
        <v>195</v>
      </c>
      <c r="AD79" s="20">
        <f t="shared" si="33"/>
        <v>-9.5505617977528087E-2</v>
      </c>
    </row>
    <row r="80" spans="1:30" ht="18" x14ac:dyDescent="0.15">
      <c r="A80" s="42"/>
      <c r="B80" s="36">
        <v>5</v>
      </c>
      <c r="C80" s="3" t="s">
        <v>152</v>
      </c>
      <c r="D80" s="11" t="s">
        <v>99</v>
      </c>
      <c r="E80" s="3">
        <v>22</v>
      </c>
      <c r="F80" s="11">
        <v>27</v>
      </c>
      <c r="G80" s="11">
        <v>159</v>
      </c>
      <c r="H80" s="11">
        <v>293</v>
      </c>
      <c r="I80" s="12">
        <v>4</v>
      </c>
      <c r="J80" s="11">
        <v>161</v>
      </c>
      <c r="K80" s="11">
        <v>285</v>
      </c>
      <c r="L80" s="3">
        <f t="shared" si="48"/>
        <v>15.5</v>
      </c>
      <c r="M80" s="2">
        <f t="shared" si="49"/>
        <v>160</v>
      </c>
      <c r="N80" s="2">
        <f t="shared" si="50"/>
        <v>289</v>
      </c>
      <c r="O80" s="11" t="s">
        <v>127</v>
      </c>
      <c r="P80" s="11">
        <v>110</v>
      </c>
      <c r="Q80" s="2">
        <v>15</v>
      </c>
      <c r="R80" s="11">
        <v>66</v>
      </c>
      <c r="S80" s="2">
        <v>68</v>
      </c>
      <c r="T80" s="12">
        <f t="shared" ref="T80:U89" si="51">P80+R80</f>
        <v>176</v>
      </c>
      <c r="U80" s="2">
        <f t="shared" si="51"/>
        <v>83</v>
      </c>
      <c r="V80" s="17">
        <f t="shared" si="31"/>
        <v>0.35907335907335908</v>
      </c>
      <c r="W80" s="11" t="s">
        <v>120</v>
      </c>
      <c r="X80" s="11">
        <v>262</v>
      </c>
      <c r="Y80" s="2">
        <v>10</v>
      </c>
      <c r="Z80" s="11">
        <v>9</v>
      </c>
      <c r="AA80" s="2">
        <v>192</v>
      </c>
      <c r="AB80" s="12">
        <f t="shared" ref="AB80:AC89" si="52">X80+Z80</f>
        <v>271</v>
      </c>
      <c r="AC80" s="2">
        <f t="shared" si="52"/>
        <v>202</v>
      </c>
      <c r="AD80" s="20">
        <f t="shared" si="33"/>
        <v>0.14587737843551796</v>
      </c>
    </row>
    <row r="81" spans="1:30" ht="18" x14ac:dyDescent="0.15">
      <c r="A81" s="42"/>
      <c r="B81" s="11">
        <v>6</v>
      </c>
      <c r="C81" s="3" t="s">
        <v>153</v>
      </c>
      <c r="D81" s="11" t="s">
        <v>99</v>
      </c>
      <c r="E81" s="3">
        <v>27</v>
      </c>
      <c r="F81" s="11">
        <v>22</v>
      </c>
      <c r="G81" s="11">
        <v>163</v>
      </c>
      <c r="H81" s="11">
        <v>166</v>
      </c>
      <c r="I81" s="12">
        <v>11</v>
      </c>
      <c r="J81" s="11">
        <v>145</v>
      </c>
      <c r="K81" s="11">
        <v>136</v>
      </c>
      <c r="L81" s="3">
        <f t="shared" si="48"/>
        <v>16.5</v>
      </c>
      <c r="M81" s="2">
        <f t="shared" si="49"/>
        <v>154</v>
      </c>
      <c r="N81" s="2">
        <f t="shared" si="50"/>
        <v>151</v>
      </c>
      <c r="O81" s="11" t="s">
        <v>114</v>
      </c>
      <c r="P81" s="11">
        <v>196</v>
      </c>
      <c r="Q81" s="2">
        <v>25</v>
      </c>
      <c r="R81" s="11">
        <v>26</v>
      </c>
      <c r="S81" s="2">
        <v>203</v>
      </c>
      <c r="T81" s="12">
        <f t="shared" si="51"/>
        <v>222</v>
      </c>
      <c r="U81" s="2">
        <f t="shared" si="51"/>
        <v>228</v>
      </c>
      <c r="V81" s="17">
        <f t="shared" si="31"/>
        <v>-1.3333333333333334E-2</v>
      </c>
      <c r="W81" s="11" t="s">
        <v>125</v>
      </c>
      <c r="X81" s="11">
        <v>251</v>
      </c>
      <c r="Y81" s="2">
        <v>33</v>
      </c>
      <c r="Z81" s="11">
        <v>57</v>
      </c>
      <c r="AA81" s="2">
        <v>148</v>
      </c>
      <c r="AB81" s="12">
        <f t="shared" si="52"/>
        <v>308</v>
      </c>
      <c r="AC81" s="2">
        <f t="shared" si="52"/>
        <v>181</v>
      </c>
      <c r="AD81" s="20">
        <f t="shared" si="33"/>
        <v>0.25971370143149286</v>
      </c>
    </row>
    <row r="82" spans="1:30" ht="18" x14ac:dyDescent="0.15">
      <c r="A82" s="42"/>
      <c r="B82" s="11">
        <v>7</v>
      </c>
      <c r="C82" s="3" t="s">
        <v>154</v>
      </c>
      <c r="D82" s="11" t="s">
        <v>99</v>
      </c>
      <c r="E82" s="3">
        <v>23</v>
      </c>
      <c r="F82" s="11">
        <v>61</v>
      </c>
      <c r="G82" s="11">
        <v>155</v>
      </c>
      <c r="H82" s="11">
        <v>17</v>
      </c>
      <c r="I82" s="12">
        <v>13</v>
      </c>
      <c r="J82" s="11">
        <v>152</v>
      </c>
      <c r="K82" s="11">
        <v>5</v>
      </c>
      <c r="L82" s="3">
        <f t="shared" si="48"/>
        <v>37</v>
      </c>
      <c r="M82" s="2">
        <f t="shared" si="49"/>
        <v>153.5</v>
      </c>
      <c r="N82" s="2">
        <f t="shared" si="50"/>
        <v>11</v>
      </c>
      <c r="O82" s="11" t="s">
        <v>147</v>
      </c>
      <c r="P82" s="11">
        <v>61</v>
      </c>
      <c r="Q82" s="2">
        <v>83</v>
      </c>
      <c r="R82" s="11">
        <v>160</v>
      </c>
      <c r="S82" s="2">
        <v>94</v>
      </c>
      <c r="T82" s="12">
        <f t="shared" si="51"/>
        <v>221</v>
      </c>
      <c r="U82" s="2">
        <f t="shared" si="51"/>
        <v>177</v>
      </c>
      <c r="V82" s="17">
        <f t="shared" si="31"/>
        <v>0.11055276381909548</v>
      </c>
      <c r="W82" s="11" t="s">
        <v>131</v>
      </c>
      <c r="X82" s="11">
        <v>32</v>
      </c>
      <c r="Y82" s="2">
        <v>124</v>
      </c>
      <c r="Z82" s="11">
        <v>247</v>
      </c>
      <c r="AA82" s="2">
        <v>17</v>
      </c>
      <c r="AB82" s="12">
        <f t="shared" si="52"/>
        <v>279</v>
      </c>
      <c r="AC82" s="2">
        <f t="shared" si="52"/>
        <v>141</v>
      </c>
      <c r="AD82" s="20">
        <f t="shared" si="33"/>
        <v>0.32857142857142857</v>
      </c>
    </row>
    <row r="83" spans="1:30" ht="18" x14ac:dyDescent="0.15">
      <c r="A83" s="42"/>
      <c r="B83" s="11">
        <v>8</v>
      </c>
      <c r="C83" s="3" t="s">
        <v>155</v>
      </c>
      <c r="D83" s="11" t="s">
        <v>99</v>
      </c>
      <c r="E83" s="3">
        <v>23</v>
      </c>
      <c r="F83" s="11">
        <v>23</v>
      </c>
      <c r="G83" s="11">
        <v>191</v>
      </c>
      <c r="H83" s="11">
        <v>268</v>
      </c>
      <c r="I83" s="12">
        <v>63</v>
      </c>
      <c r="J83" s="11">
        <v>84</v>
      </c>
      <c r="K83" s="11">
        <v>279</v>
      </c>
      <c r="L83" s="3">
        <f t="shared" si="48"/>
        <v>43</v>
      </c>
      <c r="M83" s="2">
        <f t="shared" si="49"/>
        <v>137.5</v>
      </c>
      <c r="N83" s="2">
        <f t="shared" si="50"/>
        <v>273.5</v>
      </c>
      <c r="O83" s="11" t="s">
        <v>0</v>
      </c>
      <c r="P83" s="11">
        <v>44</v>
      </c>
      <c r="Q83" s="2">
        <v>69</v>
      </c>
      <c r="R83" s="11">
        <v>59</v>
      </c>
      <c r="S83" s="2">
        <v>76</v>
      </c>
      <c r="T83" s="12">
        <f t="shared" si="51"/>
        <v>103</v>
      </c>
      <c r="U83" s="2">
        <f t="shared" si="51"/>
        <v>145</v>
      </c>
      <c r="V83" s="17">
        <f t="shared" si="31"/>
        <v>-0.16935483870967741</v>
      </c>
      <c r="W83" s="11" t="s">
        <v>68</v>
      </c>
      <c r="X83" s="11">
        <v>120</v>
      </c>
      <c r="Y83" s="2">
        <v>33</v>
      </c>
      <c r="Z83" s="11">
        <v>151</v>
      </c>
      <c r="AA83" s="2">
        <v>34</v>
      </c>
      <c r="AB83" s="12">
        <f t="shared" si="52"/>
        <v>271</v>
      </c>
      <c r="AC83" s="2">
        <f t="shared" si="52"/>
        <v>67</v>
      </c>
      <c r="AD83" s="20">
        <f t="shared" si="33"/>
        <v>0.60355029585798814</v>
      </c>
    </row>
    <row r="84" spans="1:30" ht="18" x14ac:dyDescent="0.15">
      <c r="A84" s="42"/>
      <c r="B84" s="11">
        <v>9</v>
      </c>
      <c r="C84" s="3" t="s">
        <v>156</v>
      </c>
      <c r="D84" s="2" t="s">
        <v>99</v>
      </c>
      <c r="E84" s="3">
        <v>20</v>
      </c>
      <c r="F84" s="11">
        <v>18</v>
      </c>
      <c r="G84" s="11">
        <v>159</v>
      </c>
      <c r="H84" s="11">
        <v>252</v>
      </c>
      <c r="I84" s="12">
        <v>45</v>
      </c>
      <c r="J84" s="11">
        <v>168</v>
      </c>
      <c r="K84" s="11">
        <v>219</v>
      </c>
      <c r="L84" s="3">
        <f t="shared" si="48"/>
        <v>31.5</v>
      </c>
      <c r="M84" s="2">
        <f t="shared" si="49"/>
        <v>163.5</v>
      </c>
      <c r="N84" s="2">
        <f t="shared" si="50"/>
        <v>235.5</v>
      </c>
      <c r="O84" s="11" t="s">
        <v>123</v>
      </c>
      <c r="P84" s="11">
        <v>29</v>
      </c>
      <c r="Q84" s="2">
        <v>144</v>
      </c>
      <c r="R84" s="11">
        <v>186</v>
      </c>
      <c r="S84" s="2">
        <v>57</v>
      </c>
      <c r="T84" s="12">
        <f t="shared" si="51"/>
        <v>215</v>
      </c>
      <c r="U84" s="2">
        <f t="shared" si="51"/>
        <v>201</v>
      </c>
      <c r="V84" s="17">
        <f t="shared" si="31"/>
        <v>3.3653846153846152E-2</v>
      </c>
      <c r="W84" s="11" t="s">
        <v>116</v>
      </c>
      <c r="X84" s="11">
        <v>239</v>
      </c>
      <c r="Y84" s="2">
        <v>0</v>
      </c>
      <c r="Z84" s="11">
        <v>68</v>
      </c>
      <c r="AA84" s="2">
        <v>174</v>
      </c>
      <c r="AB84" s="12">
        <f t="shared" si="52"/>
        <v>307</v>
      </c>
      <c r="AC84" s="2">
        <f t="shared" si="52"/>
        <v>174</v>
      </c>
      <c r="AD84" s="20">
        <f t="shared" si="33"/>
        <v>0.27650727650727652</v>
      </c>
    </row>
    <row r="85" spans="1:30" ht="18" x14ac:dyDescent="0.15">
      <c r="A85" s="42"/>
      <c r="B85" s="11">
        <v>10</v>
      </c>
      <c r="C85" s="3" t="s">
        <v>157</v>
      </c>
      <c r="D85" s="2" t="s">
        <v>99</v>
      </c>
      <c r="E85" s="3">
        <v>23</v>
      </c>
      <c r="F85" s="11">
        <v>16</v>
      </c>
      <c r="G85" s="11">
        <v>328</v>
      </c>
      <c r="H85" s="11">
        <v>41</v>
      </c>
      <c r="I85" s="12">
        <v>9</v>
      </c>
      <c r="J85" s="11">
        <v>255</v>
      </c>
      <c r="K85" s="11">
        <v>33</v>
      </c>
      <c r="L85" s="3">
        <f t="shared" si="48"/>
        <v>12.5</v>
      </c>
      <c r="M85" s="2">
        <f t="shared" si="49"/>
        <v>291.5</v>
      </c>
      <c r="N85" s="2">
        <f t="shared" si="50"/>
        <v>37</v>
      </c>
      <c r="O85" s="11" t="s">
        <v>128</v>
      </c>
      <c r="P85" s="11">
        <v>181</v>
      </c>
      <c r="Q85" s="2">
        <v>25</v>
      </c>
      <c r="R85" s="11">
        <v>62</v>
      </c>
      <c r="S85" s="2">
        <v>99</v>
      </c>
      <c r="T85" s="12">
        <f t="shared" si="51"/>
        <v>243</v>
      </c>
      <c r="U85" s="2">
        <f t="shared" si="51"/>
        <v>124</v>
      </c>
      <c r="V85" s="17">
        <f t="shared" si="31"/>
        <v>0.3242506811989101</v>
      </c>
      <c r="W85" s="11" t="s">
        <v>117</v>
      </c>
      <c r="X85" s="11">
        <v>55</v>
      </c>
      <c r="Y85" s="2">
        <v>85</v>
      </c>
      <c r="Z85" s="11">
        <v>0</v>
      </c>
      <c r="AA85" s="2">
        <v>146</v>
      </c>
      <c r="AB85" s="12">
        <f t="shared" si="52"/>
        <v>55</v>
      </c>
      <c r="AC85" s="2">
        <f t="shared" si="52"/>
        <v>231</v>
      </c>
      <c r="AD85" s="20">
        <f t="shared" si="33"/>
        <v>-0.61538461538461542</v>
      </c>
    </row>
    <row r="86" spans="1:30" ht="18" x14ac:dyDescent="0.15">
      <c r="A86" s="42"/>
      <c r="B86" s="11">
        <v>11</v>
      </c>
      <c r="C86" s="3" t="s">
        <v>158</v>
      </c>
      <c r="D86" s="2" t="s">
        <v>99</v>
      </c>
      <c r="E86" s="3">
        <v>21</v>
      </c>
      <c r="F86" s="11">
        <v>15</v>
      </c>
      <c r="G86" s="11">
        <v>184</v>
      </c>
      <c r="H86" s="11">
        <v>284</v>
      </c>
      <c r="I86" s="12">
        <v>19</v>
      </c>
      <c r="J86" s="11">
        <v>188</v>
      </c>
      <c r="K86" s="11">
        <v>279</v>
      </c>
      <c r="L86" s="3">
        <f t="shared" si="48"/>
        <v>17</v>
      </c>
      <c r="M86" s="2">
        <f t="shared" si="49"/>
        <v>186</v>
      </c>
      <c r="N86" s="2">
        <f t="shared" si="50"/>
        <v>281.5</v>
      </c>
      <c r="O86" s="11" t="s">
        <v>68</v>
      </c>
      <c r="P86" s="11">
        <v>102</v>
      </c>
      <c r="Q86" s="2">
        <v>47</v>
      </c>
      <c r="R86" s="11">
        <v>139</v>
      </c>
      <c r="S86" s="2">
        <v>15</v>
      </c>
      <c r="T86" s="12">
        <f t="shared" si="51"/>
        <v>241</v>
      </c>
      <c r="U86" s="2">
        <f t="shared" si="51"/>
        <v>62</v>
      </c>
      <c r="V86" s="17">
        <f t="shared" si="31"/>
        <v>0.5907590759075908</v>
      </c>
      <c r="W86" s="11" t="s">
        <v>126</v>
      </c>
      <c r="X86" s="11">
        <v>114</v>
      </c>
      <c r="Y86" s="2">
        <v>95</v>
      </c>
      <c r="Z86" s="11">
        <v>171</v>
      </c>
      <c r="AA86" s="2">
        <v>37</v>
      </c>
      <c r="AB86" s="12">
        <f t="shared" si="52"/>
        <v>285</v>
      </c>
      <c r="AC86" s="2">
        <f t="shared" si="52"/>
        <v>132</v>
      </c>
      <c r="AD86" s="20">
        <f t="shared" si="33"/>
        <v>0.36690647482014388</v>
      </c>
    </row>
    <row r="87" spans="1:30" ht="18" x14ac:dyDescent="0.15">
      <c r="A87" s="42"/>
      <c r="B87" s="11">
        <v>12</v>
      </c>
      <c r="C87" s="3" t="s">
        <v>159</v>
      </c>
      <c r="D87" s="2" t="s">
        <v>99</v>
      </c>
      <c r="E87" s="3">
        <v>21</v>
      </c>
      <c r="F87" s="11">
        <v>14</v>
      </c>
      <c r="G87" s="11">
        <v>139</v>
      </c>
      <c r="H87" s="11">
        <v>277</v>
      </c>
      <c r="I87" s="12">
        <v>34</v>
      </c>
      <c r="J87" s="11">
        <v>190</v>
      </c>
      <c r="K87" s="11">
        <v>239</v>
      </c>
      <c r="L87" s="3">
        <f t="shared" si="48"/>
        <v>24</v>
      </c>
      <c r="M87" s="2">
        <f t="shared" si="49"/>
        <v>164.5</v>
      </c>
      <c r="N87" s="2">
        <f t="shared" si="50"/>
        <v>258</v>
      </c>
      <c r="O87" s="11" t="s">
        <v>121</v>
      </c>
      <c r="P87" s="11">
        <v>175</v>
      </c>
      <c r="Q87" s="2">
        <v>1</v>
      </c>
      <c r="R87" s="11">
        <v>14</v>
      </c>
      <c r="S87" s="2">
        <v>169</v>
      </c>
      <c r="T87" s="12">
        <f t="shared" si="51"/>
        <v>189</v>
      </c>
      <c r="U87" s="2">
        <f t="shared" si="51"/>
        <v>170</v>
      </c>
      <c r="V87" s="17">
        <f t="shared" si="31"/>
        <v>5.2924791086350974E-2</v>
      </c>
      <c r="W87" s="11" t="s">
        <v>147</v>
      </c>
      <c r="X87" s="11">
        <v>42</v>
      </c>
      <c r="Y87" s="2">
        <v>143</v>
      </c>
      <c r="Z87" s="11">
        <v>101</v>
      </c>
      <c r="AA87" s="2">
        <v>85</v>
      </c>
      <c r="AB87" s="12">
        <f t="shared" si="52"/>
        <v>143</v>
      </c>
      <c r="AC87" s="2">
        <f t="shared" si="52"/>
        <v>228</v>
      </c>
      <c r="AD87" s="20">
        <f t="shared" si="33"/>
        <v>-0.22911051212938005</v>
      </c>
    </row>
    <row r="88" spans="1:30" ht="18" x14ac:dyDescent="0.15">
      <c r="A88" s="42"/>
      <c r="B88" s="11">
        <v>13</v>
      </c>
      <c r="C88" s="3" t="s">
        <v>160</v>
      </c>
      <c r="D88" s="2" t="s">
        <v>99</v>
      </c>
      <c r="E88" s="3">
        <v>18</v>
      </c>
      <c r="F88" s="11">
        <v>115</v>
      </c>
      <c r="G88" s="11">
        <v>207</v>
      </c>
      <c r="H88" s="11">
        <v>237</v>
      </c>
      <c r="I88" s="12">
        <v>35</v>
      </c>
      <c r="J88" s="11">
        <v>184</v>
      </c>
      <c r="K88" s="11">
        <v>186</v>
      </c>
      <c r="L88" s="3">
        <f t="shared" si="48"/>
        <v>75</v>
      </c>
      <c r="M88" s="2">
        <f t="shared" si="49"/>
        <v>195.5</v>
      </c>
      <c r="N88" s="2">
        <f t="shared" si="50"/>
        <v>211.5</v>
      </c>
      <c r="O88" s="11" t="s">
        <v>130</v>
      </c>
      <c r="P88" s="11">
        <v>267</v>
      </c>
      <c r="Q88" s="2">
        <v>0</v>
      </c>
      <c r="R88" s="11">
        <v>68</v>
      </c>
      <c r="S88" s="2">
        <v>125</v>
      </c>
      <c r="T88" s="12">
        <f t="shared" si="51"/>
        <v>335</v>
      </c>
      <c r="U88" s="2">
        <f t="shared" si="51"/>
        <v>125</v>
      </c>
      <c r="V88" s="17">
        <f t="shared" si="31"/>
        <v>0.45652173913043476</v>
      </c>
      <c r="W88" s="11" t="s">
        <v>115</v>
      </c>
      <c r="X88" s="11">
        <v>147</v>
      </c>
      <c r="Y88" s="2">
        <v>49</v>
      </c>
      <c r="Z88" s="11">
        <v>17</v>
      </c>
      <c r="AA88" s="2">
        <v>181</v>
      </c>
      <c r="AB88" s="12">
        <f t="shared" si="52"/>
        <v>164</v>
      </c>
      <c r="AC88" s="2">
        <f t="shared" si="52"/>
        <v>230</v>
      </c>
      <c r="AD88" s="20">
        <f t="shared" si="33"/>
        <v>-0.16751269035532995</v>
      </c>
    </row>
    <row r="89" spans="1:30" ht="18" x14ac:dyDescent="0.15">
      <c r="A89" s="43"/>
      <c r="B89" s="10">
        <v>14</v>
      </c>
      <c r="C89" s="5" t="s">
        <v>161</v>
      </c>
      <c r="D89" s="4" t="s">
        <v>99</v>
      </c>
      <c r="E89" s="5">
        <v>26</v>
      </c>
      <c r="F89" s="10">
        <v>8</v>
      </c>
      <c r="G89" s="10">
        <v>115</v>
      </c>
      <c r="H89" s="10">
        <v>285</v>
      </c>
      <c r="I89" s="13">
        <v>13</v>
      </c>
      <c r="J89" s="10">
        <v>128</v>
      </c>
      <c r="K89" s="10">
        <v>273</v>
      </c>
      <c r="L89" s="5">
        <f t="shared" si="48"/>
        <v>10.5</v>
      </c>
      <c r="M89" s="4">
        <f t="shared" si="49"/>
        <v>121.5</v>
      </c>
      <c r="N89" s="4">
        <f t="shared" si="50"/>
        <v>279</v>
      </c>
      <c r="O89" s="10" t="s">
        <v>129</v>
      </c>
      <c r="P89" s="10">
        <v>131</v>
      </c>
      <c r="Q89" s="4">
        <v>52</v>
      </c>
      <c r="R89" s="10">
        <v>32</v>
      </c>
      <c r="S89" s="4">
        <v>105</v>
      </c>
      <c r="T89" s="13">
        <f t="shared" si="51"/>
        <v>163</v>
      </c>
      <c r="U89" s="4">
        <f t="shared" si="51"/>
        <v>157</v>
      </c>
      <c r="V89" s="18">
        <f t="shared" si="31"/>
        <v>1.8749999999999999E-2</v>
      </c>
      <c r="W89" s="10" t="s">
        <v>0</v>
      </c>
      <c r="X89" s="10">
        <v>86</v>
      </c>
      <c r="Y89" s="4">
        <v>79</v>
      </c>
      <c r="Z89" s="10">
        <v>171</v>
      </c>
      <c r="AA89" s="4">
        <v>0</v>
      </c>
      <c r="AB89" s="13">
        <f t="shared" si="52"/>
        <v>257</v>
      </c>
      <c r="AC89" s="4">
        <f t="shared" si="52"/>
        <v>79</v>
      </c>
      <c r="AD89" s="18">
        <f t="shared" si="33"/>
        <v>0.52976190476190477</v>
      </c>
    </row>
  </sheetData>
  <mergeCells count="16">
    <mergeCell ref="O46:V46"/>
    <mergeCell ref="W46:AD46"/>
    <mergeCell ref="A48:A61"/>
    <mergeCell ref="O1:V1"/>
    <mergeCell ref="W1:AD1"/>
    <mergeCell ref="A17:A30"/>
    <mergeCell ref="A31:A44"/>
    <mergeCell ref="A3:A16"/>
    <mergeCell ref="F1:H1"/>
    <mergeCell ref="I1:K1"/>
    <mergeCell ref="L1:N1"/>
    <mergeCell ref="A62:A75"/>
    <mergeCell ref="A76:A89"/>
    <mergeCell ref="F46:H46"/>
    <mergeCell ref="I46:K46"/>
    <mergeCell ref="L46:N46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2017-12-28T02:54:01Z</dcterms:modified>
</cp:coreProperties>
</file>