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60" yWindow="5660" windowWidth="34400" windowHeight="18340" tabRatio="500"/>
  </bookViews>
  <sheets>
    <sheet name="Tabelle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A15" i="1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</calcChain>
</file>

<file path=xl/sharedStrings.xml><?xml version="1.0" encoding="utf-8"?>
<sst xmlns="http://schemas.openxmlformats.org/spreadsheetml/2006/main" count="67" uniqueCount="43">
  <si>
    <t>Sample</t>
  </si>
  <si>
    <t>TU13-A2-3</t>
  </si>
  <si>
    <t>TU14-B2</t>
  </si>
  <si>
    <t>JPI-X2</t>
  </si>
  <si>
    <t>JPN2</t>
  </si>
  <si>
    <t>JPN3A</t>
  </si>
  <si>
    <t>JPN3b</t>
  </si>
  <si>
    <t>JPN4</t>
  </si>
  <si>
    <t>JPN9</t>
  </si>
  <si>
    <t>JPN11</t>
  </si>
  <si>
    <t>JPS1</t>
  </si>
  <si>
    <t>JPS4</t>
  </si>
  <si>
    <t>JPS6A</t>
  </si>
  <si>
    <t>JPS6B</t>
  </si>
  <si>
    <t>K11-A14</t>
  </si>
  <si>
    <t>K11-A18</t>
  </si>
  <si>
    <t>K13-A1</t>
  </si>
  <si>
    <t>K13-A3</t>
  </si>
  <si>
    <t>K13-A4</t>
  </si>
  <si>
    <t>K13-A5</t>
  </si>
  <si>
    <t>K13-B4</t>
  </si>
  <si>
    <t>K15-A4</t>
  </si>
  <si>
    <t>NIC</t>
  </si>
  <si>
    <t>N2B</t>
  </si>
  <si>
    <t>X04</t>
  </si>
  <si>
    <t>X05</t>
  </si>
  <si>
    <t>X07</t>
  </si>
  <si>
    <t>locality</t>
    <phoneticPr fontId="0" type="noConversion"/>
  </si>
  <si>
    <t>Pelly Bay</t>
    <phoneticPr fontId="0" type="noConversion"/>
  </si>
  <si>
    <t>Somerset I.</t>
    <phoneticPr fontId="0" type="noConversion"/>
  </si>
  <si>
    <t>total</t>
    <phoneticPr fontId="0" type="noConversion"/>
  </si>
  <si>
    <t>Mg#</t>
    <phoneticPr fontId="0" type="noConversion"/>
  </si>
  <si>
    <r>
      <t>SiO</t>
    </r>
    <r>
      <rPr>
        <vertAlign val="subscript"/>
        <sz val="10"/>
        <rFont val="Arial"/>
      </rPr>
      <t>2</t>
    </r>
    <phoneticPr fontId="2" type="noConversion"/>
  </si>
  <si>
    <r>
      <t>TiO</t>
    </r>
    <r>
      <rPr>
        <vertAlign val="subscript"/>
        <sz val="10"/>
        <rFont val="Arial"/>
      </rPr>
      <t>2</t>
    </r>
    <phoneticPr fontId="2" type="noConversion"/>
  </si>
  <si>
    <r>
      <t>Al</t>
    </r>
    <r>
      <rPr>
        <vertAlign val="subscript"/>
        <sz val="10"/>
        <rFont val="Arial"/>
      </rPr>
      <t>2</t>
    </r>
    <r>
      <rPr>
        <sz val="10"/>
        <rFont val="Arial"/>
      </rPr>
      <t>O</t>
    </r>
    <r>
      <rPr>
        <vertAlign val="subscript"/>
        <sz val="10"/>
        <rFont val="Arial"/>
      </rPr>
      <t>3</t>
    </r>
    <phoneticPr fontId="2" type="noConversion"/>
  </si>
  <si>
    <r>
      <t>Cr</t>
    </r>
    <r>
      <rPr>
        <vertAlign val="subscript"/>
        <sz val="10"/>
        <rFont val="Arial"/>
      </rPr>
      <t>2</t>
    </r>
    <r>
      <rPr>
        <sz val="10"/>
        <rFont val="Arial"/>
      </rPr>
      <t>O</t>
    </r>
    <r>
      <rPr>
        <vertAlign val="subscript"/>
        <sz val="10"/>
        <rFont val="Arial"/>
      </rPr>
      <t>3</t>
    </r>
    <phoneticPr fontId="2" type="noConversion"/>
  </si>
  <si>
    <t>FeO</t>
    <phoneticPr fontId="2" type="noConversion"/>
  </si>
  <si>
    <t>MnO</t>
    <phoneticPr fontId="2" type="noConversion"/>
  </si>
  <si>
    <t>MgO</t>
    <phoneticPr fontId="2" type="noConversion"/>
  </si>
  <si>
    <t>NiO</t>
    <phoneticPr fontId="2" type="noConversion"/>
  </si>
  <si>
    <t>CaO</t>
    <phoneticPr fontId="2" type="noConversion"/>
  </si>
  <si>
    <r>
      <t>Na</t>
    </r>
    <r>
      <rPr>
        <vertAlign val="subscript"/>
        <sz val="10"/>
        <rFont val="Arial"/>
      </rPr>
      <t>2</t>
    </r>
    <r>
      <rPr>
        <sz val="10"/>
        <rFont val="Arial"/>
      </rPr>
      <t>O</t>
    </r>
    <phoneticPr fontId="2" type="noConversion"/>
  </si>
  <si>
    <t>Supplementary Table 2. Major element compositions of orthopyroxene</t>
    <phoneticPr fontId="2" type="noConversion"/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</si>
</sst>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Arial"/>
    </font>
    <font>
      <b/>
      <sz val="10"/>
      <name val="Arial"/>
    </font>
    <font>
      <sz val="8"/>
      <name val="Arial"/>
    </font>
    <font>
      <sz val="10"/>
      <color indexed="8"/>
      <name val="MS Sans Serif"/>
      <family val="2"/>
    </font>
    <font>
      <vertAlign val="subscript"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/>
    <xf numFmtId="2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/>
    <xf numFmtId="0" fontId="3" fillId="2" borderId="4" xfId="0" applyNumberFormat="1" applyFont="1" applyFill="1" applyBorder="1" applyAlignment="1">
      <alignment horizontal="center"/>
    </xf>
    <xf numFmtId="0" fontId="0" fillId="0" borderId="4" xfId="0" applyBorder="1"/>
    <xf numFmtId="2" fontId="0" fillId="0" borderId="4" xfId="0" applyNumberFormat="1" applyBorder="1"/>
    <xf numFmtId="2" fontId="0" fillId="0" borderId="4" xfId="0" applyNumberFormat="1" applyFill="1" applyBorder="1"/>
    <xf numFmtId="0" fontId="0" fillId="0" borderId="5" xfId="0" applyBorder="1"/>
    <xf numFmtId="164" fontId="0" fillId="0" borderId="5" xfId="0" applyNumberFormat="1" applyBorder="1"/>
    <xf numFmtId="164" fontId="0" fillId="0" borderId="5" xfId="0" applyNumberFormat="1" applyFill="1" applyBorder="1"/>
  </cellXfs>
  <cellStyles count="1">
    <cellStyle name="Standard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A15"/>
  <sheetViews>
    <sheetView tabSelected="1" zoomScale="150" workbookViewId="0">
      <selection activeCell="C24" sqref="C24"/>
    </sheetView>
  </sheetViews>
  <sheetFormatPr baseColWidth="10" defaultRowHeight="12"/>
  <sheetData>
    <row r="1" spans="1:27">
      <c r="A1" t="s">
        <v>42</v>
      </c>
    </row>
    <row r="2" spans="1:27" ht="13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</row>
    <row r="3" spans="1:27" ht="13">
      <c r="A3" s="5" t="s">
        <v>27</v>
      </c>
      <c r="B3" s="6" t="s">
        <v>28</v>
      </c>
      <c r="C3" s="6" t="s">
        <v>28</v>
      </c>
      <c r="D3" s="7" t="s">
        <v>29</v>
      </c>
      <c r="E3" s="7" t="s">
        <v>29</v>
      </c>
      <c r="F3" s="7" t="s">
        <v>29</v>
      </c>
      <c r="G3" s="7" t="s">
        <v>29</v>
      </c>
      <c r="H3" s="7" t="s">
        <v>29</v>
      </c>
      <c r="I3" s="7" t="s">
        <v>29</v>
      </c>
      <c r="J3" s="7" t="s">
        <v>29</v>
      </c>
      <c r="K3" s="7" t="s">
        <v>29</v>
      </c>
      <c r="L3" s="7" t="s">
        <v>29</v>
      </c>
      <c r="M3" s="7" t="s">
        <v>29</v>
      </c>
      <c r="N3" s="7" t="s">
        <v>29</v>
      </c>
      <c r="O3" s="7" t="s">
        <v>29</v>
      </c>
      <c r="P3" s="7" t="s">
        <v>29</v>
      </c>
      <c r="Q3" s="7" t="s">
        <v>29</v>
      </c>
      <c r="R3" s="7" t="s">
        <v>29</v>
      </c>
      <c r="S3" s="7" t="s">
        <v>29</v>
      </c>
      <c r="T3" s="7" t="s">
        <v>29</v>
      </c>
      <c r="U3" s="7" t="s">
        <v>29</v>
      </c>
      <c r="V3" s="7" t="s">
        <v>29</v>
      </c>
      <c r="W3" s="7" t="s">
        <v>29</v>
      </c>
      <c r="X3" s="7" t="s">
        <v>29</v>
      </c>
      <c r="Y3" s="7" t="s">
        <v>29</v>
      </c>
      <c r="Z3" s="7" t="s">
        <v>29</v>
      </c>
      <c r="AA3" s="7" t="s">
        <v>29</v>
      </c>
    </row>
    <row r="4" spans="1:27">
      <c r="A4" t="s">
        <v>32</v>
      </c>
      <c r="B4" s="1">
        <v>57.678333333333335</v>
      </c>
      <c r="C4" s="1">
        <v>57.819999999999993</v>
      </c>
      <c r="D4" s="1">
        <v>56.815555555555555</v>
      </c>
      <c r="E4" s="1">
        <v>56.634375000000013</v>
      </c>
      <c r="F4" s="1">
        <v>57.61</v>
      </c>
      <c r="G4" s="1">
        <v>57.58</v>
      </c>
      <c r="H4" s="1">
        <v>57.484999999999999</v>
      </c>
      <c r="I4" s="1">
        <v>58.077500000000001</v>
      </c>
      <c r="J4" s="1">
        <v>57.806666666666665</v>
      </c>
      <c r="K4" s="1">
        <v>57.266666666666673</v>
      </c>
      <c r="L4" s="1">
        <v>57.083636363636352</v>
      </c>
      <c r="M4" s="1">
        <v>57.790000000000006</v>
      </c>
      <c r="N4" s="1">
        <v>57.600999999999999</v>
      </c>
      <c r="O4" s="1">
        <v>57.712857142857146</v>
      </c>
      <c r="P4" s="2">
        <v>57.77</v>
      </c>
      <c r="Q4" s="2">
        <v>57.36</v>
      </c>
      <c r="R4" s="2">
        <v>57.927500000000002</v>
      </c>
      <c r="S4" s="2">
        <v>56.133749999999992</v>
      </c>
      <c r="T4" s="2">
        <v>57.66</v>
      </c>
      <c r="U4" s="1">
        <v>57.358235294117648</v>
      </c>
      <c r="V4" s="1">
        <v>56.94812499999999</v>
      </c>
      <c r="W4" s="1">
        <v>56.858181818181826</v>
      </c>
      <c r="X4" s="1">
        <v>58.24444444444444</v>
      </c>
      <c r="Y4" s="1">
        <v>58.944000000000003</v>
      </c>
      <c r="Z4" s="1">
        <v>57.147500000000001</v>
      </c>
      <c r="AA4" s="2">
        <v>56.9</v>
      </c>
    </row>
    <row r="5" spans="1:27">
      <c r="A5" t="s">
        <v>33</v>
      </c>
      <c r="B5" s="1">
        <v>2.6583333333333334E-2</v>
      </c>
      <c r="C5" s="1">
        <v>3.9083333333333331E-2</v>
      </c>
      <c r="D5" s="1">
        <v>6.2000000000000006E-2</v>
      </c>
      <c r="E5" s="1">
        <v>0.15562499999999996</v>
      </c>
      <c r="F5" s="1">
        <v>9.5000000000000001E-2</v>
      </c>
      <c r="G5" s="1">
        <v>0.108</v>
      </c>
      <c r="H5" s="1">
        <v>0.12537500000000001</v>
      </c>
      <c r="I5" s="1">
        <v>6.0999999999999999E-2</v>
      </c>
      <c r="J5" s="1">
        <v>6.8666666666666654E-2</v>
      </c>
      <c r="K5" s="1">
        <v>0.12766666666666668</v>
      </c>
      <c r="L5" s="1">
        <v>8.8454545454545438E-2</v>
      </c>
      <c r="M5" s="1">
        <v>0.11154545454545456</v>
      </c>
      <c r="N5" s="1">
        <v>0.10774999999999998</v>
      </c>
      <c r="O5" s="1">
        <v>0.11128571428571428</v>
      </c>
      <c r="P5" s="2">
        <v>0.06</v>
      </c>
      <c r="Q5" s="2">
        <v>1.2999999999999999E-2</v>
      </c>
      <c r="R5" s="2">
        <v>3.5500000000000004E-2</v>
      </c>
      <c r="S5" s="2">
        <v>0.10249999999999999</v>
      </c>
      <c r="T5" s="2">
        <v>0.08</v>
      </c>
      <c r="U5" s="1">
        <v>4.7647058823529424E-2</v>
      </c>
      <c r="V5" s="1">
        <v>6.2499999999999995E-3</v>
      </c>
      <c r="W5" s="1">
        <v>9.5909090909090902E-2</v>
      </c>
      <c r="X5" s="1">
        <v>1.588888888888889E-2</v>
      </c>
      <c r="Y5" s="1">
        <v>9.6099999999999991E-2</v>
      </c>
      <c r="Z5" s="1">
        <v>0.11616666666666665</v>
      </c>
      <c r="AA5" s="2">
        <v>0</v>
      </c>
    </row>
    <row r="6" spans="1:27">
      <c r="A6" t="s">
        <v>34</v>
      </c>
      <c r="B6" s="1">
        <v>0.56999999999999995</v>
      </c>
      <c r="C6" s="1">
        <v>0.71150000000000002</v>
      </c>
      <c r="D6" s="1">
        <v>0.99677777777777754</v>
      </c>
      <c r="E6" s="1">
        <v>1.1031875000000002</v>
      </c>
      <c r="F6" s="1">
        <v>1.298</v>
      </c>
      <c r="G6" s="1">
        <v>1.31</v>
      </c>
      <c r="H6" s="1">
        <v>1.2673750000000001</v>
      </c>
      <c r="I6" s="1">
        <v>0.97724999999999995</v>
      </c>
      <c r="J6" s="1">
        <v>1.1988888888888889</v>
      </c>
      <c r="K6" s="1">
        <v>1.2235</v>
      </c>
      <c r="L6" s="1">
        <v>1.147909090909091</v>
      </c>
      <c r="M6" s="1">
        <v>1.2621818181818183</v>
      </c>
      <c r="N6" s="1">
        <v>1.2450000000000001</v>
      </c>
      <c r="O6" s="1">
        <v>1.0994285714285716</v>
      </c>
      <c r="P6" s="2">
        <v>1.51</v>
      </c>
      <c r="Q6" s="2">
        <v>1.8420000000000001</v>
      </c>
      <c r="R6" s="2">
        <v>1.4937500000000001</v>
      </c>
      <c r="S6" s="2">
        <v>3.2016666666666662</v>
      </c>
      <c r="T6" s="2">
        <v>2.1</v>
      </c>
      <c r="U6" s="1">
        <v>1.1420588235294118</v>
      </c>
      <c r="V6" s="1">
        <v>2.4725000000000001</v>
      </c>
      <c r="W6" s="1">
        <v>1.3363636363636362</v>
      </c>
      <c r="X6" s="1">
        <v>0.87588888888888894</v>
      </c>
      <c r="Y6" s="1">
        <v>1.0991</v>
      </c>
      <c r="Z6" s="1">
        <v>1.4326666666666668</v>
      </c>
      <c r="AA6" s="2">
        <v>1.3</v>
      </c>
    </row>
    <row r="7" spans="1:27">
      <c r="A7" t="s">
        <v>35</v>
      </c>
      <c r="B7" s="1">
        <v>0.24900000000000003</v>
      </c>
      <c r="C7" s="1">
        <v>0.16641666666666668</v>
      </c>
      <c r="D7" s="1">
        <v>0.36277777777777775</v>
      </c>
      <c r="E7" s="1">
        <v>0.58450000000000002</v>
      </c>
      <c r="F7" s="1">
        <v>0.5</v>
      </c>
      <c r="G7" s="1">
        <v>0.49399999999999999</v>
      </c>
      <c r="H7" s="1">
        <v>0.5108125</v>
      </c>
      <c r="I7" s="1">
        <v>0.35325000000000001</v>
      </c>
      <c r="J7" s="1">
        <v>0.67344444444444451</v>
      </c>
      <c r="K7" s="1">
        <v>0.63933333333333342</v>
      </c>
      <c r="L7" s="1">
        <v>0.60254545454545461</v>
      </c>
      <c r="M7" s="1">
        <v>0.47127272727272729</v>
      </c>
      <c r="N7" s="1">
        <v>0.43662499999999999</v>
      </c>
      <c r="O7" s="1">
        <v>0.60885714285714287</v>
      </c>
      <c r="P7" s="2">
        <v>0.26</v>
      </c>
      <c r="Q7" s="2">
        <v>0.31</v>
      </c>
      <c r="R7" s="2">
        <v>0.27774999999999994</v>
      </c>
      <c r="S7" s="2">
        <v>0.47808333333333336</v>
      </c>
      <c r="T7" s="2">
        <v>0.36</v>
      </c>
      <c r="U7" s="1">
        <v>0.66370588235294126</v>
      </c>
      <c r="V7" s="1">
        <v>0.512625</v>
      </c>
      <c r="W7" s="1">
        <v>0.81081818181818188</v>
      </c>
      <c r="X7" s="1">
        <v>0.32800000000000007</v>
      </c>
      <c r="Y7" s="1">
        <v>0.31409999999999999</v>
      </c>
      <c r="Z7" s="1">
        <v>0.51258333333333339</v>
      </c>
      <c r="AA7" s="2">
        <v>0.6</v>
      </c>
    </row>
    <row r="8" spans="1:27">
      <c r="A8" t="s">
        <v>36</v>
      </c>
      <c r="B8" s="1">
        <v>5.015833333333334</v>
      </c>
      <c r="C8" s="1">
        <v>5.7983333333333329</v>
      </c>
      <c r="D8" s="1">
        <v>4.7888888888888888</v>
      </c>
      <c r="E8" s="1">
        <v>5.4812499999999993</v>
      </c>
      <c r="F8" s="1">
        <v>4.8899999999999997</v>
      </c>
      <c r="G8" s="1">
        <v>4.79</v>
      </c>
      <c r="H8" s="1">
        <v>4.8812499999999996</v>
      </c>
      <c r="I8" s="1">
        <v>4.74</v>
      </c>
      <c r="J8" s="1">
        <v>4.9188888888888886</v>
      </c>
      <c r="K8" s="1">
        <v>4.6633333333333331</v>
      </c>
      <c r="L8" s="1">
        <v>4.5699999999999994</v>
      </c>
      <c r="M8" s="1">
        <v>5.0663636363636355</v>
      </c>
      <c r="N8" s="1">
        <v>4.9429999999999996</v>
      </c>
      <c r="O8" s="1">
        <v>4.8928571428571432</v>
      </c>
      <c r="P8" s="2">
        <v>4.93</v>
      </c>
      <c r="Q8" s="2">
        <v>5.16</v>
      </c>
      <c r="R8" s="2">
        <v>4.7424999999999997</v>
      </c>
      <c r="S8" s="2">
        <v>5.5212499999999993</v>
      </c>
      <c r="T8" s="2">
        <v>5.03</v>
      </c>
      <c r="U8" s="1">
        <v>4.6088235294117634</v>
      </c>
      <c r="V8" s="1">
        <v>4.9462499999999991</v>
      </c>
      <c r="W8" s="1">
        <v>4.7663636363636366</v>
      </c>
      <c r="X8" s="1">
        <v>4.4300000000000006</v>
      </c>
      <c r="Y8" s="1">
        <v>4.9709999999999992</v>
      </c>
      <c r="Z8" s="1">
        <v>4.8816666666666668</v>
      </c>
      <c r="AA8" s="2">
        <v>4.3</v>
      </c>
    </row>
    <row r="9" spans="1:27">
      <c r="A9" t="s">
        <v>37</v>
      </c>
      <c r="B9" s="1">
        <v>0.13283333333333336</v>
      </c>
      <c r="C9" s="1">
        <v>0.17449999999999999</v>
      </c>
      <c r="D9" s="1">
        <v>0.12144444444444444</v>
      </c>
      <c r="E9" s="1">
        <v>0.12493749999999999</v>
      </c>
      <c r="F9" s="1">
        <v>0.104</v>
      </c>
      <c r="G9" s="1">
        <v>0.122</v>
      </c>
      <c r="H9" s="1">
        <v>0.12331250000000002</v>
      </c>
      <c r="I9" s="1">
        <v>0.11849999999999999</v>
      </c>
      <c r="J9" s="1">
        <v>0.12466666666666665</v>
      </c>
      <c r="K9" s="1">
        <v>0.125</v>
      </c>
      <c r="L9" s="1">
        <v>0.11890909090909091</v>
      </c>
      <c r="M9" s="1">
        <v>0.12281818181818184</v>
      </c>
      <c r="N9" s="1">
        <v>0.11587499999999999</v>
      </c>
      <c r="O9" s="1">
        <v>0.12571428571428572</v>
      </c>
      <c r="P9" s="2">
        <v>0.15</v>
      </c>
      <c r="Q9" s="2">
        <v>0.159</v>
      </c>
      <c r="R9" s="2">
        <v>0.13025</v>
      </c>
      <c r="S9" s="2">
        <v>0.14958333333333335</v>
      </c>
      <c r="T9" s="2">
        <v>0.13</v>
      </c>
      <c r="U9" s="1">
        <v>0.11911764705882352</v>
      </c>
      <c r="V9" s="1">
        <v>0.13174999999999998</v>
      </c>
      <c r="W9" s="1">
        <v>0.13063636363636363</v>
      </c>
      <c r="X9" s="1">
        <v>0.11644444444444445</v>
      </c>
      <c r="Y9" s="1">
        <v>0.1159</v>
      </c>
      <c r="Z9" s="1">
        <v>0.11899999999999999</v>
      </c>
      <c r="AA9" s="2">
        <v>0.1</v>
      </c>
    </row>
    <row r="10" spans="1:27">
      <c r="A10" t="s">
        <v>38</v>
      </c>
      <c r="B10" s="1">
        <v>36.24</v>
      </c>
      <c r="C10" s="1">
        <v>35.947499999999998</v>
      </c>
      <c r="D10" s="1">
        <v>35.485555555555557</v>
      </c>
      <c r="E10" s="1">
        <v>36.200624999999995</v>
      </c>
      <c r="F10" s="1">
        <v>35.409999999999997</v>
      </c>
      <c r="G10" s="1">
        <v>35.130000000000003</v>
      </c>
      <c r="H10" s="1">
        <v>35.161874999999995</v>
      </c>
      <c r="I10" s="1">
        <v>36.174999999999997</v>
      </c>
      <c r="J10" s="1">
        <v>35.245555555555555</v>
      </c>
      <c r="K10" s="1">
        <v>35.623333333333335</v>
      </c>
      <c r="L10" s="1">
        <v>35.359090909090916</v>
      </c>
      <c r="M10" s="1">
        <v>35.454545454545446</v>
      </c>
      <c r="N10" s="1">
        <v>34.426000000000002</v>
      </c>
      <c r="O10" s="1">
        <v>35.792857142857137</v>
      </c>
      <c r="P10" s="2">
        <v>35.81</v>
      </c>
      <c r="Q10" s="2">
        <v>35.54</v>
      </c>
      <c r="R10" s="2">
        <v>35.692499999999995</v>
      </c>
      <c r="S10" s="2">
        <v>34.326666666666675</v>
      </c>
      <c r="T10" s="2">
        <v>35.85</v>
      </c>
      <c r="U10" s="1">
        <v>35.538235294117648</v>
      </c>
      <c r="V10" s="1">
        <v>35.344374999999999</v>
      </c>
      <c r="W10" s="1">
        <v>34.784545454545459</v>
      </c>
      <c r="X10" s="1">
        <v>36.041111111111114</v>
      </c>
      <c r="Y10" s="1">
        <v>36.673999999999999</v>
      </c>
      <c r="Z10" s="1">
        <v>35.080833333333338</v>
      </c>
      <c r="AA10" s="2">
        <v>35.1</v>
      </c>
    </row>
    <row r="11" spans="1:27">
      <c r="A11" t="s">
        <v>39</v>
      </c>
      <c r="B11" s="1">
        <v>9.4666666666666663E-2</v>
      </c>
      <c r="C11" s="1">
        <v>6.6666666666666666E-2</v>
      </c>
      <c r="D11" s="1">
        <v>8.3555555555555536E-2</v>
      </c>
      <c r="E11" s="1">
        <v>0.11412500000000002</v>
      </c>
      <c r="F11" s="1">
        <v>0.13100000000000001</v>
      </c>
      <c r="G11" s="1">
        <v>0.109</v>
      </c>
      <c r="H11" s="1">
        <v>0.1065625</v>
      </c>
      <c r="I11" s="1">
        <v>9.9250000000000005E-2</v>
      </c>
      <c r="J11" s="1">
        <v>0.10866666666666665</v>
      </c>
      <c r="K11" s="1">
        <v>0.11866666666666666</v>
      </c>
      <c r="L11" s="1">
        <v>0.11399999999999998</v>
      </c>
      <c r="M11" s="1">
        <v>0.10836363636363638</v>
      </c>
      <c r="N11" s="1">
        <v>0.11062499999999999</v>
      </c>
      <c r="O11" s="1">
        <v>9.4714285714285709E-2</v>
      </c>
      <c r="P11" s="2">
        <v>0.09</v>
      </c>
      <c r="Q11" s="2">
        <v>9.7333333333333327E-2</v>
      </c>
      <c r="R11" s="2">
        <v>7.6749999999999999E-2</v>
      </c>
      <c r="S11" s="2">
        <v>6.6291666666666679E-2</v>
      </c>
      <c r="T11" s="2">
        <v>7.0000000000000007E-2</v>
      </c>
      <c r="U11" s="1">
        <v>0.11300000000000002</v>
      </c>
      <c r="V11" s="1">
        <v>7.518749999999999E-2</v>
      </c>
      <c r="W11" s="1">
        <v>0.1039090909090909</v>
      </c>
      <c r="X11" s="1">
        <v>9.7333333333333327E-2</v>
      </c>
      <c r="Y11" s="1">
        <v>8.2399999999999973E-2</v>
      </c>
      <c r="Z11" s="1">
        <v>0.10483333333333333</v>
      </c>
      <c r="AA11" s="2">
        <v>0.1</v>
      </c>
    </row>
    <row r="12" spans="1:27">
      <c r="A12" t="s">
        <v>40</v>
      </c>
      <c r="B12" s="1">
        <v>0.24508333333333335</v>
      </c>
      <c r="C12" s="1">
        <v>0.24508333333333335</v>
      </c>
      <c r="D12" s="1">
        <v>0.40200000000000002</v>
      </c>
      <c r="E12" s="1">
        <v>0.65581249999999991</v>
      </c>
      <c r="F12" s="1">
        <v>0.73799999999999999</v>
      </c>
      <c r="G12" s="1">
        <v>0.75800000000000001</v>
      </c>
      <c r="H12" s="1">
        <v>0.75524999999999998</v>
      </c>
      <c r="I12" s="1">
        <v>0.32900000000000001</v>
      </c>
      <c r="J12" s="1">
        <v>0.74977777777777777</v>
      </c>
      <c r="K12" s="1">
        <v>0.63100000000000001</v>
      </c>
      <c r="L12" s="1">
        <v>0.64572727272727271</v>
      </c>
      <c r="M12" s="1">
        <v>0.66081818181818186</v>
      </c>
      <c r="N12" s="1">
        <v>0.64024999999999999</v>
      </c>
      <c r="O12" s="1">
        <v>0.65442857142857147</v>
      </c>
      <c r="P12" s="2">
        <v>0.13</v>
      </c>
      <c r="Q12" s="2">
        <v>0.17699999999999999</v>
      </c>
      <c r="R12" s="2">
        <v>0.45900000000000002</v>
      </c>
      <c r="S12" s="2">
        <v>0.49750000000000011</v>
      </c>
      <c r="T12" s="2">
        <v>0.22</v>
      </c>
      <c r="U12" s="1">
        <v>0.69670588235294117</v>
      </c>
      <c r="V12" s="1">
        <v>0.28799999999999998</v>
      </c>
      <c r="W12" s="1">
        <v>0.85581818181818181</v>
      </c>
      <c r="X12" s="1">
        <v>0.31833333333333336</v>
      </c>
      <c r="Y12" s="1">
        <v>0.47110000000000002</v>
      </c>
      <c r="Z12" s="1">
        <v>0.86683333333333323</v>
      </c>
      <c r="AA12" s="2">
        <v>0.6</v>
      </c>
    </row>
    <row r="13" spans="1:27">
      <c r="A13" t="s">
        <v>41</v>
      </c>
      <c r="B13" s="1">
        <v>8.5000000000000006E-2</v>
      </c>
      <c r="C13" s="1">
        <v>6.8500000000000019E-2</v>
      </c>
      <c r="D13" s="1">
        <v>0.11933333333333332</v>
      </c>
      <c r="E13" s="1">
        <v>0.15362499999999998</v>
      </c>
      <c r="F13" s="1">
        <v>0.99212683284454395</v>
      </c>
      <c r="G13" s="1">
        <v>0.127</v>
      </c>
      <c r="H13" s="1">
        <v>0.14981250000000002</v>
      </c>
      <c r="I13" s="1">
        <v>0.10725000000000001</v>
      </c>
      <c r="J13" s="1">
        <v>0.15344444444444441</v>
      </c>
      <c r="K13" s="1">
        <v>0.14033333333333334</v>
      </c>
      <c r="L13" s="1">
        <v>0.13754545454545458</v>
      </c>
      <c r="M13" s="1">
        <v>0.16954545454545453</v>
      </c>
      <c r="N13" s="1">
        <v>0.16</v>
      </c>
      <c r="O13" s="1">
        <v>0.15357142857142855</v>
      </c>
      <c r="P13" s="2">
        <v>0.02</v>
      </c>
      <c r="Q13" s="2">
        <v>1.9E-2</v>
      </c>
      <c r="R13" s="2">
        <v>2.9250000000000002E-2</v>
      </c>
      <c r="S13" s="2">
        <v>5.5000000000000014E-2</v>
      </c>
      <c r="T13" s="2">
        <v>0.05</v>
      </c>
      <c r="U13" s="1">
        <v>0.15205882352941177</v>
      </c>
      <c r="V13" s="1">
        <v>6.1625000000000006E-2</v>
      </c>
      <c r="W13" s="1">
        <v>0.21436363636363637</v>
      </c>
      <c r="X13" s="1">
        <v>5.5333333333333332E-2</v>
      </c>
      <c r="Y13" s="1">
        <v>0.13569999999999999</v>
      </c>
      <c r="Z13" s="1">
        <v>0.20533333333333334</v>
      </c>
      <c r="AA13" s="2">
        <v>0.1</v>
      </c>
    </row>
    <row r="14" spans="1:27">
      <c r="A14" s="8" t="s">
        <v>30</v>
      </c>
      <c r="B14" s="9">
        <f>SUM(B4:B13)</f>
        <v>100.33733333333333</v>
      </c>
      <c r="C14" s="9">
        <f>SUM(C4:C13)</f>
        <v>101.03758333333332</v>
      </c>
      <c r="D14" s="9">
        <f>SUM(D4:D13)</f>
        <v>99.237888888888889</v>
      </c>
      <c r="E14" s="9">
        <f t="shared" ref="E14:O14" si="0">SUM(E4:E13)</f>
        <v>101.20806250000001</v>
      </c>
      <c r="F14" s="9">
        <f t="shared" si="0"/>
        <v>101.76812683284454</v>
      </c>
      <c r="G14" s="9">
        <f t="shared" si="0"/>
        <v>100.52799999999998</v>
      </c>
      <c r="H14" s="9">
        <f t="shared" si="0"/>
        <v>100.56662499999999</v>
      </c>
      <c r="I14" s="9">
        <f t="shared" si="0"/>
        <v>101.03799999999998</v>
      </c>
      <c r="J14" s="9">
        <f t="shared" si="0"/>
        <v>101.04866666666666</v>
      </c>
      <c r="K14" s="9">
        <f t="shared" si="0"/>
        <v>100.55883333333334</v>
      </c>
      <c r="L14" s="9">
        <f t="shared" si="0"/>
        <v>99.867818181818194</v>
      </c>
      <c r="M14" s="9">
        <f t="shared" si="0"/>
        <v>101.21745454545453</v>
      </c>
      <c r="N14" s="9">
        <f t="shared" si="0"/>
        <v>99.786124999999998</v>
      </c>
      <c r="O14" s="9">
        <f t="shared" si="0"/>
        <v>101.24657142857141</v>
      </c>
      <c r="P14" s="10">
        <f t="shared" ref="P14:AA14" si="1">SUM(P4:P13)</f>
        <v>100.73</v>
      </c>
      <c r="Q14" s="10">
        <f t="shared" si="1"/>
        <v>100.67733333333337</v>
      </c>
      <c r="R14" s="10">
        <f t="shared" si="1"/>
        <v>100.86475000000002</v>
      </c>
      <c r="S14" s="10">
        <f t="shared" si="1"/>
        <v>100.53229166666668</v>
      </c>
      <c r="T14" s="10">
        <f t="shared" si="1"/>
        <v>101.54999999999997</v>
      </c>
      <c r="U14" s="9">
        <f t="shared" si="1"/>
        <v>100.43958823529412</v>
      </c>
      <c r="V14" s="9">
        <f t="shared" si="1"/>
        <v>100.7866875</v>
      </c>
      <c r="W14" s="9">
        <f t="shared" si="1"/>
        <v>99.956909090909093</v>
      </c>
      <c r="X14" s="9">
        <f t="shared" si="1"/>
        <v>100.52277777777778</v>
      </c>
      <c r="Y14" s="9">
        <f t="shared" si="1"/>
        <v>102.90340000000002</v>
      </c>
      <c r="Z14" s="9">
        <f t="shared" si="1"/>
        <v>100.46741666666665</v>
      </c>
      <c r="AA14" s="10">
        <f t="shared" si="1"/>
        <v>99.09999999999998</v>
      </c>
    </row>
    <row r="15" spans="1:27">
      <c r="A15" s="11" t="s">
        <v>31</v>
      </c>
      <c r="B15" s="12">
        <f>(B10/40.304)/((B10/40.304)+(B8/71.844))</f>
        <v>0.92794951580342921</v>
      </c>
      <c r="C15" s="12">
        <f>(C10/40.304)/((C10/40.304)+(C8/71.844))</f>
        <v>0.91702043644098541</v>
      </c>
      <c r="D15" s="12">
        <f>(D10/40.304)/((D10/40.304)+(D8/71.844))</f>
        <v>0.92962045286015393</v>
      </c>
      <c r="E15" s="12">
        <f>(E10/40.304)/((E10/40.304)+(E8/71.844))</f>
        <v>0.92170847229582042</v>
      </c>
      <c r="F15" s="12">
        <f t="shared" ref="F15:X15" si="2">(F10/40.304)/((F10/40.304)+(F8/71.844))</f>
        <v>0.92809900730463202</v>
      </c>
      <c r="G15" s="12">
        <f t="shared" si="2"/>
        <v>0.9289434243107717</v>
      </c>
      <c r="H15" s="12">
        <f>(H10/40.304)/((H10/40.304)+(H8/71.844))</f>
        <v>0.92774849004274207</v>
      </c>
      <c r="I15" s="12">
        <f>(I10/40.304)/((I10/40.304)+(I8/71.844))</f>
        <v>0.93152648020500495</v>
      </c>
      <c r="J15" s="12">
        <f>(J10/40.304)/((J10/40.304)+(J8/71.844))</f>
        <v>0.92739212884318001</v>
      </c>
      <c r="K15" s="12">
        <f>(K10/40.304)/((K10/40.304)+(K8/71.844))</f>
        <v>0.93158636379257354</v>
      </c>
      <c r="L15" s="12">
        <f t="shared" si="2"/>
        <v>0.93239588911211191</v>
      </c>
      <c r="M15" s="12">
        <f t="shared" si="2"/>
        <v>0.92578491614135527</v>
      </c>
      <c r="N15" s="12">
        <f t="shared" si="2"/>
        <v>0.92545524159995118</v>
      </c>
      <c r="O15" s="12">
        <f>(O10/40.304)/((O10/40.304)+(O8/71.844))</f>
        <v>0.92877471459542515</v>
      </c>
      <c r="P15" s="13">
        <f>(P10/40.304)/((P10/40.304)+(P8/71.844))</f>
        <v>0.92830468357524709</v>
      </c>
      <c r="Q15" s="13">
        <f>(Q10/40.304)/((Q10/40.304)+(Q8/71.844))</f>
        <v>0.92468463817317637</v>
      </c>
      <c r="R15" s="13">
        <f>(R10/40.304)/((R10/40.304)+(R8/71.844))</f>
        <v>0.93063098535316235</v>
      </c>
      <c r="S15" s="13">
        <f>(S10/40.304)/((S10/40.304)+(S8/71.844))</f>
        <v>0.91723546770950282</v>
      </c>
      <c r="T15" s="13">
        <f>(T10/40.304)/((T10/40.304)+(T8/71.844))</f>
        <v>0.92703219406985304</v>
      </c>
      <c r="U15" s="12">
        <f t="shared" si="2"/>
        <v>0.93218089345149546</v>
      </c>
      <c r="V15" s="12">
        <f t="shared" si="2"/>
        <v>0.9272069244168839</v>
      </c>
      <c r="W15" s="12">
        <f>(W10/40.304)/((W10/40.304)+(W8/71.844))</f>
        <v>0.92861695118275744</v>
      </c>
      <c r="X15" s="12">
        <f t="shared" si="2"/>
        <v>0.93549343100433924</v>
      </c>
      <c r="Y15" s="12">
        <f>(Y10/40.304)/((Y10/40.304)+(Y8/71.844))</f>
        <v>0.92933332774634325</v>
      </c>
      <c r="Z15" s="12">
        <f>(Z10/40.304)/((Z10/40.304)+(Z8/71.844))</f>
        <v>0.92758793120491267</v>
      </c>
      <c r="AA15" s="12">
        <f>(AA10/40.304)/((AA10/40.304)+(AA8/71.844))</f>
        <v>0.93569381524135009</v>
      </c>
    </row>
  </sheetData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 Frankfurt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Woodland</dc:creator>
  <cp:lastModifiedBy>Alan Woodland</cp:lastModifiedBy>
  <dcterms:created xsi:type="dcterms:W3CDTF">2020-09-26T14:45:28Z</dcterms:created>
  <dcterms:modified xsi:type="dcterms:W3CDTF">2020-10-03T10:30:18Z</dcterms:modified>
</cp:coreProperties>
</file>