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singh/Documents/Work_In_Progress/Pseudevernia_furfurcea_chemotypes/FinalFiles/"/>
    </mc:Choice>
  </mc:AlternateContent>
  <xr:revisionPtr revIDLastSave="0" documentId="13_ncr:1_{41A7CA92-766A-5B47-8A3D-8099D3DACD53}" xr6:coauthVersionLast="36" xr6:coauthVersionMax="36" xr10:uidLastSave="{00000000-0000-0000-0000-000000000000}"/>
  <bookViews>
    <workbookView xWindow="2200" yWindow="540" windowWidth="24260" windowHeight="16440" xr2:uid="{C03A687E-D5E5-D240-AA20-81527DFC82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61" i="1" l="1"/>
  <c r="G60" i="1"/>
  <c r="G58" i="1"/>
  <c r="G57" i="1"/>
  <c r="G56" i="1"/>
  <c r="G10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8" i="1"/>
  <c r="G22" i="1"/>
  <c r="G9" i="1"/>
  <c r="G11" i="1"/>
  <c r="G21" i="1"/>
  <c r="G20" i="1"/>
  <c r="G19" i="1"/>
  <c r="G18" i="1"/>
  <c r="G17" i="1"/>
  <c r="G16" i="1"/>
  <c r="G15" i="1"/>
  <c r="G14" i="1"/>
  <c r="G13" i="1"/>
  <c r="G12" i="1"/>
  <c r="G7" i="1"/>
  <c r="G6" i="1"/>
  <c r="G5" i="1"/>
  <c r="G4" i="1"/>
</calcChain>
</file>

<file path=xl/sharedStrings.xml><?xml version="1.0" encoding="utf-8"?>
<sst xmlns="http://schemas.openxmlformats.org/spreadsheetml/2006/main" count="224" uniqueCount="151">
  <si>
    <t>Physodic acid</t>
  </si>
  <si>
    <t>Olivetoric acid</t>
  </si>
  <si>
    <t>cluster number</t>
  </si>
  <si>
    <t>Region</t>
  </si>
  <si>
    <t>Type</t>
  </si>
  <si>
    <t>From</t>
  </si>
  <si>
    <t>To</t>
  </si>
  <si>
    <t>size</t>
  </si>
  <si>
    <t>size (kb)</t>
  </si>
  <si>
    <t>Most similar known cluster (MIBiG)</t>
  </si>
  <si>
    <t>Region 12.3</t>
  </si>
  <si>
    <t>T1PKS-NR</t>
  </si>
  <si>
    <t>Region 7.3</t>
  </si>
  <si>
    <t>monascorubrin</t>
  </si>
  <si>
    <t>Region 18.1</t>
  </si>
  <si>
    <t>Region 2.6</t>
  </si>
  <si>
    <t>RES-1214-2</t>
  </si>
  <si>
    <t>Region 44.1</t>
  </si>
  <si>
    <t>Region 17.2</t>
  </si>
  <si>
    <t>naphthalene</t>
  </si>
  <si>
    <t>Region 33.1</t>
  </si>
  <si>
    <t>Region 24.2</t>
  </si>
  <si>
    <t>grayanic acid</t>
  </si>
  <si>
    <t>Region 1.1</t>
  </si>
  <si>
    <t>T1PKS-R</t>
  </si>
  <si>
    <t>Region 4.1</t>
  </si>
  <si>
    <t>pyranonigrin E</t>
  </si>
  <si>
    <t>Region 10.1</t>
  </si>
  <si>
    <t>Region 2.3</t>
  </si>
  <si>
    <t>Region 12.1</t>
  </si>
  <si>
    <t>Region 7.1</t>
  </si>
  <si>
    <t>byssochlamic acid</t>
  </si>
  <si>
    <t>Region 16.1</t>
  </si>
  <si>
    <t>Region 5.1</t>
  </si>
  <si>
    <t>Region 2.4</t>
  </si>
  <si>
    <t>Region 3.1</t>
  </si>
  <si>
    <t>Region 19.1</t>
  </si>
  <si>
    <t>Region 3.5</t>
  </si>
  <si>
    <t>neurosporin A</t>
  </si>
  <si>
    <t>Region 43.1</t>
  </si>
  <si>
    <t>T1PKS_2</t>
  </si>
  <si>
    <t>Region 5.3</t>
  </si>
  <si>
    <t>Region 9.2</t>
  </si>
  <si>
    <t>Region 8.3</t>
  </si>
  <si>
    <t>solanapyrone D</t>
  </si>
  <si>
    <t>Region 22.3</t>
  </si>
  <si>
    <t>Region 9.1</t>
  </si>
  <si>
    <t>Region 22.2</t>
  </si>
  <si>
    <t>Region 69.1</t>
  </si>
  <si>
    <t>Region 18.2</t>
  </si>
  <si>
    <t>6-hydroxymellein</t>
  </si>
  <si>
    <t>Region 9.3</t>
  </si>
  <si>
    <t>Region 8.2</t>
  </si>
  <si>
    <t>Region 17.1</t>
  </si>
  <si>
    <t>Region 9.4</t>
  </si>
  <si>
    <t>betaenone A / betaenone B / betaenone C</t>
  </si>
  <si>
    <t>Region 2.2</t>
  </si>
  <si>
    <t>T3PKS</t>
  </si>
  <si>
    <t>Region 2.5</t>
  </si>
  <si>
    <t>NRPS</t>
  </si>
  <si>
    <t>Region 13.1</t>
  </si>
  <si>
    <t>Region 28.1</t>
  </si>
  <si>
    <t>Region 21.1</t>
  </si>
  <si>
    <t>Region 8.4</t>
  </si>
  <si>
    <t>Region 10.2</t>
  </si>
  <si>
    <t>NRPS-like</t>
  </si>
  <si>
    <t>Region 10.3</t>
  </si>
  <si>
    <t>Region 2.1</t>
  </si>
  <si>
    <t>Region 1.2</t>
  </si>
  <si>
    <t>Region 4.2</t>
  </si>
  <si>
    <t>Region 20.1</t>
  </si>
  <si>
    <t>Region 5.2</t>
  </si>
  <si>
    <t>Region 39.1</t>
  </si>
  <si>
    <t>Region 8.1</t>
  </si>
  <si>
    <t>Region 1.3</t>
  </si>
  <si>
    <t>Region 50.1</t>
  </si>
  <si>
    <t>Region 22.1</t>
  </si>
  <si>
    <t>Region 71.1</t>
  </si>
  <si>
    <t>Region 15.1</t>
  </si>
  <si>
    <t>Region 23.1</t>
  </si>
  <si>
    <t>NRPS-like,NR-T1PKS</t>
  </si>
  <si>
    <t>Region 4.3</t>
  </si>
  <si>
    <t>cichorine</t>
  </si>
  <si>
    <t>NRPS,T1PKS</t>
  </si>
  <si>
    <t>Region 3.4</t>
  </si>
  <si>
    <t>ACT-Toxin II</t>
  </si>
  <si>
    <t>Region 24.1</t>
  </si>
  <si>
    <t>Region 26.1</t>
  </si>
  <si>
    <t>burnettramic acid A</t>
  </si>
  <si>
    <t>Region 45.1</t>
  </si>
  <si>
    <t>NRPS-like,T1PKS</t>
  </si>
  <si>
    <t>T1PKS-R,NRPS-like</t>
  </si>
  <si>
    <t>Region 62.1</t>
  </si>
  <si>
    <t>T1PKS,NRPS</t>
  </si>
  <si>
    <t>Region 25.1</t>
  </si>
  <si>
    <t>Region 6.1</t>
  </si>
  <si>
    <t>T1PKS,NRPS-like</t>
  </si>
  <si>
    <t>Region 14.1</t>
  </si>
  <si>
    <t>T1PKS-R, NR</t>
  </si>
  <si>
    <t>Region 3.3</t>
  </si>
  <si>
    <t>T3PKS,T1PKS-R</t>
  </si>
  <si>
    <t>Region 38.1</t>
  </si>
  <si>
    <t>terpene</t>
  </si>
  <si>
    <t>Region 33.2</t>
  </si>
  <si>
    <t>Region 3.2</t>
  </si>
  <si>
    <t>squalestatin S1</t>
  </si>
  <si>
    <t>Region 12.2</t>
  </si>
  <si>
    <t>Region 7.2</t>
  </si>
  <si>
    <t>Region 60.1</t>
  </si>
  <si>
    <t>Region 13.2</t>
  </si>
  <si>
    <t>Region 36.1</t>
  </si>
  <si>
    <t>indole</t>
  </si>
  <si>
    <t>Region 78.1</t>
  </si>
  <si>
    <t>T1PKS-HR</t>
  </si>
  <si>
    <t>T1PKS-R -KR</t>
  </si>
  <si>
    <t>melanin</t>
  </si>
  <si>
    <t>NO HOMOLOGOUS CLUSTER DETECTED</t>
  </si>
  <si>
    <t>Region 60.2</t>
  </si>
  <si>
    <t>NRPS,T1PKS-R</t>
  </si>
  <si>
    <t>Region 65.1</t>
  </si>
  <si>
    <t>T1PKS-R, BROKEN PKS</t>
  </si>
  <si>
    <t>Region 27.1</t>
  </si>
  <si>
    <t>PFUR37_07085</t>
  </si>
  <si>
    <t>PFUR39_06409</t>
  </si>
  <si>
    <t>PFUR33_06778</t>
  </si>
  <si>
    <t>PFUR17_02294</t>
  </si>
  <si>
    <t>PFUR14_2144</t>
  </si>
  <si>
    <t>PFUR3_00325</t>
  </si>
  <si>
    <t>PFUR28_4901</t>
  </si>
  <si>
    <t>PKS #</t>
  </si>
  <si>
    <t>PKS27</t>
  </si>
  <si>
    <t>PKS16</t>
  </si>
  <si>
    <t>PKS20</t>
  </si>
  <si>
    <t>PKS15</t>
  </si>
  <si>
    <t>PKS23</t>
  </si>
  <si>
    <t>PKS13</t>
  </si>
  <si>
    <t>NOT PRESENT</t>
  </si>
  <si>
    <t>PKS14</t>
  </si>
  <si>
    <t>Region 3.3</t>
  </si>
  <si>
    <t>*NO HOMOLOGOUS CLUSTER DETECTED</t>
  </si>
  <si>
    <t>*raw reads present in both chemotypes</t>
  </si>
  <si>
    <t>51*</t>
  </si>
  <si>
    <t>7*</t>
  </si>
  <si>
    <t xml:space="preserve">*NO HOMOLOGOUS CLUSTER DETECTED </t>
  </si>
  <si>
    <r>
      <t xml:space="preserve">Table S2: Details of the estimated biosynthetic gene clusters in the two chemotypes of </t>
    </r>
    <r>
      <rPr>
        <b/>
        <i/>
        <sz val="18"/>
        <color theme="1"/>
        <rFont val="Calibri"/>
        <family val="2"/>
        <scheme val="minor"/>
      </rPr>
      <t>P. furfuracea</t>
    </r>
    <r>
      <rPr>
        <b/>
        <sz val="18"/>
        <color theme="1"/>
        <rFont val="Calibri"/>
        <family val="2"/>
        <scheme val="minor"/>
      </rPr>
      <t xml:space="preserve">  </t>
    </r>
  </si>
  <si>
    <t>unknown</t>
  </si>
  <si>
    <t xml:space="preserve">atranorin </t>
  </si>
  <si>
    <t>tricholignan</t>
  </si>
  <si>
    <t>Region (antiSMASH)</t>
  </si>
  <si>
    <t xml:space="preserve">NO HOMOLOGOUS CLUSTER DETECTED </t>
  </si>
  <si>
    <r>
      <t xml:space="preserve">corresponding cluster in Calchera et al. [6] </t>
    </r>
    <r>
      <rPr>
        <i/>
        <sz val="12"/>
        <color theme="1"/>
        <rFont val="Calibri"/>
        <family val="2"/>
        <scheme val="minor"/>
      </rPr>
      <t>P.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furfuracea</t>
    </r>
    <r>
      <rPr>
        <sz val="12"/>
        <color theme="1"/>
        <rFont val="Calibri"/>
        <family val="2"/>
        <scheme val="minor"/>
      </rPr>
      <t xml:space="preserve"> olivetoric chemotype genome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</si>
</sst>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1" fontId="0" fillId="0" borderId="9" xfId="0" applyNumberFormat="1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left"/>
    </xf>
    <xf numFmtId="1" fontId="1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left"/>
    </xf>
    <xf numFmtId="1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D5BB-F164-D641-ACC1-09CA97EC2C0A}">
  <dimension ref="A1:M65"/>
  <sheetViews>
    <sheetView tabSelected="1" zoomScale="107" workbookViewId="0">
      <selection activeCell="M3" sqref="M3"/>
    </sheetView>
  </sheetViews>
  <sheetFormatPr baseColWidth="10" defaultRowHeight="16" x14ac:dyDescent="0.2"/>
  <cols>
    <col min="1" max="2" width="7.33203125" style="9" customWidth="1"/>
    <col min="3" max="3" width="11.5" style="22" customWidth="1"/>
    <col min="4" max="4" width="12.6640625" style="9" customWidth="1"/>
    <col min="5" max="6" width="10.83203125" style="32"/>
    <col min="7" max="7" width="10.83203125" style="21"/>
    <col min="8" max="10" width="10.83203125" style="22"/>
    <col min="11" max="11" width="10.33203125" style="22" customWidth="1"/>
    <col min="12" max="12" width="18.6640625" style="9" customWidth="1"/>
    <col min="13" max="13" width="31.33203125" style="9" customWidth="1"/>
    <col min="14" max="14" width="19" style="9" customWidth="1"/>
    <col min="15" max="16384" width="10.83203125" style="9"/>
  </cols>
  <sheetData>
    <row r="1" spans="1:13" ht="24" x14ac:dyDescent="0.3">
      <c r="A1" s="48" t="s">
        <v>144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s="2" customFormat="1" ht="19" customHeight="1" x14ac:dyDescent="0.25">
      <c r="A2" s="51" t="s">
        <v>0</v>
      </c>
      <c r="B2" s="52"/>
      <c r="C2" s="52"/>
      <c r="D2" s="52"/>
      <c r="E2" s="52"/>
      <c r="F2" s="52"/>
      <c r="G2" s="43"/>
      <c r="H2" s="52" t="s">
        <v>1</v>
      </c>
      <c r="I2" s="52"/>
      <c r="J2" s="52"/>
      <c r="K2" s="52"/>
      <c r="L2" s="1"/>
      <c r="M2" s="44"/>
    </row>
    <row r="3" spans="1:13" ht="52" customHeight="1" x14ac:dyDescent="0.2">
      <c r="A3" s="3" t="s">
        <v>2</v>
      </c>
      <c r="B3" s="3" t="s">
        <v>129</v>
      </c>
      <c r="C3" s="4" t="s">
        <v>148</v>
      </c>
      <c r="D3" s="4" t="s">
        <v>4</v>
      </c>
      <c r="E3" s="5" t="s">
        <v>5</v>
      </c>
      <c r="F3" s="5" t="s">
        <v>6</v>
      </c>
      <c r="G3" s="6" t="s">
        <v>7</v>
      </c>
      <c r="H3" s="7" t="s">
        <v>3</v>
      </c>
      <c r="I3" s="7" t="s">
        <v>5</v>
      </c>
      <c r="J3" s="7" t="s">
        <v>6</v>
      </c>
      <c r="K3" s="7" t="s">
        <v>8</v>
      </c>
      <c r="L3" s="8" t="s">
        <v>9</v>
      </c>
      <c r="M3" s="41" t="s">
        <v>150</v>
      </c>
    </row>
    <row r="4" spans="1:13" x14ac:dyDescent="0.2">
      <c r="A4" s="10">
        <v>1</v>
      </c>
      <c r="B4" s="12" t="s">
        <v>145</v>
      </c>
      <c r="C4" s="11" t="s">
        <v>10</v>
      </c>
      <c r="D4" s="12" t="s">
        <v>11</v>
      </c>
      <c r="E4" s="13">
        <v>342510</v>
      </c>
      <c r="F4" s="13">
        <v>392772</v>
      </c>
      <c r="G4" s="14">
        <f>F4-E4</f>
        <v>50262</v>
      </c>
      <c r="H4" s="15" t="s">
        <v>12</v>
      </c>
      <c r="I4" s="15">
        <v>1155224</v>
      </c>
      <c r="J4" s="15">
        <v>1203150</v>
      </c>
      <c r="K4" s="16">
        <v>47926</v>
      </c>
      <c r="L4" s="12" t="s">
        <v>13</v>
      </c>
      <c r="M4" s="9" t="s">
        <v>124</v>
      </c>
    </row>
    <row r="5" spans="1:13" x14ac:dyDescent="0.2">
      <c r="A5" s="17">
        <v>2</v>
      </c>
      <c r="B5" s="19" t="s">
        <v>132</v>
      </c>
      <c r="C5" s="18" t="s">
        <v>14</v>
      </c>
      <c r="D5" s="19" t="s">
        <v>11</v>
      </c>
      <c r="E5" s="20">
        <v>417652</v>
      </c>
      <c r="F5" s="20">
        <v>463243</v>
      </c>
      <c r="G5" s="14">
        <f t="shared" ref="G5:G61" si="0">F5-E5</f>
        <v>45591</v>
      </c>
      <c r="H5" s="16" t="s">
        <v>15</v>
      </c>
      <c r="I5" s="16">
        <v>1223920</v>
      </c>
      <c r="J5" s="16">
        <v>1269511</v>
      </c>
      <c r="K5" s="16">
        <v>45591</v>
      </c>
      <c r="L5" s="19" t="s">
        <v>16</v>
      </c>
      <c r="M5" s="9" t="s">
        <v>123</v>
      </c>
    </row>
    <row r="6" spans="1:13" x14ac:dyDescent="0.2">
      <c r="A6" s="17">
        <v>3</v>
      </c>
      <c r="B6" s="19" t="s">
        <v>133</v>
      </c>
      <c r="C6" s="16" t="s">
        <v>17</v>
      </c>
      <c r="D6" s="19" t="s">
        <v>11</v>
      </c>
      <c r="E6" s="20">
        <v>96787</v>
      </c>
      <c r="F6" s="20">
        <v>143504</v>
      </c>
      <c r="G6" s="14">
        <f>F6-E6</f>
        <v>46717</v>
      </c>
      <c r="H6" s="16" t="s">
        <v>18</v>
      </c>
      <c r="I6" s="16">
        <v>914741</v>
      </c>
      <c r="J6" s="16">
        <v>961458</v>
      </c>
      <c r="K6" s="16">
        <v>46717</v>
      </c>
      <c r="L6" s="19" t="s">
        <v>19</v>
      </c>
      <c r="M6" s="9" t="s">
        <v>122</v>
      </c>
    </row>
    <row r="7" spans="1:13" x14ac:dyDescent="0.2">
      <c r="A7" s="17">
        <v>4</v>
      </c>
      <c r="B7" s="19" t="s">
        <v>131</v>
      </c>
      <c r="C7" s="26" t="s">
        <v>20</v>
      </c>
      <c r="D7" s="19" t="s">
        <v>11</v>
      </c>
      <c r="E7" s="20">
        <v>260655</v>
      </c>
      <c r="F7" s="20">
        <v>306948</v>
      </c>
      <c r="G7" s="14">
        <f t="shared" si="0"/>
        <v>46293</v>
      </c>
      <c r="H7" s="26" t="s">
        <v>21</v>
      </c>
      <c r="I7" s="26">
        <v>284322</v>
      </c>
      <c r="J7" s="26">
        <v>33041</v>
      </c>
      <c r="K7" s="26">
        <v>251281</v>
      </c>
      <c r="L7" s="19" t="s">
        <v>22</v>
      </c>
      <c r="M7" s="19" t="s">
        <v>125</v>
      </c>
    </row>
    <row r="8" spans="1:13" x14ac:dyDescent="0.2">
      <c r="A8" s="17">
        <v>5</v>
      </c>
      <c r="B8" s="19" t="s">
        <v>130</v>
      </c>
      <c r="C8" s="26" t="s">
        <v>56</v>
      </c>
      <c r="D8" s="19" t="s">
        <v>24</v>
      </c>
      <c r="E8" s="20">
        <v>409205</v>
      </c>
      <c r="F8" s="20">
        <v>461749</v>
      </c>
      <c r="G8" s="14">
        <f>F8-E8</f>
        <v>52544</v>
      </c>
      <c r="H8" s="26" t="s">
        <v>138</v>
      </c>
      <c r="I8" s="26">
        <v>1176970</v>
      </c>
      <c r="J8" s="26">
        <v>1225964</v>
      </c>
      <c r="K8" s="26">
        <v>48995</v>
      </c>
      <c r="L8" s="19" t="s">
        <v>147</v>
      </c>
      <c r="M8" s="19" t="s">
        <v>127</v>
      </c>
    </row>
    <row r="9" spans="1:13" x14ac:dyDescent="0.2">
      <c r="A9" s="17">
        <v>6</v>
      </c>
      <c r="B9" s="19" t="s">
        <v>134</v>
      </c>
      <c r="C9" s="26" t="s">
        <v>51</v>
      </c>
      <c r="D9" s="19" t="s">
        <v>24</v>
      </c>
      <c r="E9" s="20">
        <v>726111</v>
      </c>
      <c r="F9" s="20">
        <v>773917</v>
      </c>
      <c r="G9" s="14">
        <f>F9-E9</f>
        <v>47806</v>
      </c>
      <c r="H9" s="26" t="s">
        <v>52</v>
      </c>
      <c r="I9" s="26">
        <v>818171</v>
      </c>
      <c r="J9" s="26">
        <v>858309</v>
      </c>
      <c r="K9" s="26">
        <v>40138</v>
      </c>
      <c r="L9" s="19" t="s">
        <v>146</v>
      </c>
      <c r="M9" s="19" t="s">
        <v>126</v>
      </c>
    </row>
    <row r="10" spans="1:13" s="22" customFormat="1" x14ac:dyDescent="0.2">
      <c r="A10" s="17" t="s">
        <v>142</v>
      </c>
      <c r="B10" s="19" t="s">
        <v>135</v>
      </c>
      <c r="C10" s="26" t="s">
        <v>35</v>
      </c>
      <c r="D10" s="26" t="s">
        <v>114</v>
      </c>
      <c r="E10" s="23">
        <v>1199296</v>
      </c>
      <c r="F10" s="23">
        <v>1246078</v>
      </c>
      <c r="G10" s="14">
        <f>F10-E10</f>
        <v>46782</v>
      </c>
      <c r="H10" s="53" t="s">
        <v>143</v>
      </c>
      <c r="I10" s="53"/>
      <c r="J10" s="53"/>
      <c r="K10" s="53"/>
      <c r="L10" s="26" t="s">
        <v>115</v>
      </c>
      <c r="M10" s="26" t="s">
        <v>128</v>
      </c>
    </row>
    <row r="11" spans="1:13" ht="17" thickBot="1" x14ac:dyDescent="0.25">
      <c r="A11" s="42">
        <v>18</v>
      </c>
      <c r="B11" s="36" t="s">
        <v>137</v>
      </c>
      <c r="C11" s="37" t="s">
        <v>48</v>
      </c>
      <c r="D11" s="36" t="s">
        <v>24</v>
      </c>
      <c r="E11" s="38">
        <v>1222</v>
      </c>
      <c r="F11" s="38">
        <v>55675</v>
      </c>
      <c r="G11" s="39">
        <f>F11-E11</f>
        <v>54453</v>
      </c>
      <c r="H11" s="37" t="s">
        <v>49</v>
      </c>
      <c r="I11" s="37">
        <v>618659</v>
      </c>
      <c r="J11" s="37">
        <v>665348</v>
      </c>
      <c r="K11" s="37">
        <v>46689</v>
      </c>
      <c r="L11" s="36" t="s">
        <v>50</v>
      </c>
      <c r="M11" s="36" t="s">
        <v>136</v>
      </c>
    </row>
    <row r="12" spans="1:13" x14ac:dyDescent="0.2">
      <c r="A12" s="17">
        <v>8</v>
      </c>
      <c r="B12" s="19"/>
      <c r="C12" s="26" t="s">
        <v>23</v>
      </c>
      <c r="D12" s="19" t="s">
        <v>24</v>
      </c>
      <c r="E12" s="20">
        <v>663143</v>
      </c>
      <c r="F12" s="20">
        <v>702226</v>
      </c>
      <c r="G12" s="14">
        <f t="shared" si="0"/>
        <v>39083</v>
      </c>
      <c r="H12" s="26" t="s">
        <v>25</v>
      </c>
      <c r="I12" s="26">
        <v>1384979</v>
      </c>
      <c r="J12" s="26">
        <v>1432482</v>
      </c>
      <c r="K12" s="19">
        <v>47503</v>
      </c>
      <c r="L12" s="19" t="s">
        <v>26</v>
      </c>
      <c r="M12" s="19"/>
    </row>
    <row r="13" spans="1:13" x14ac:dyDescent="0.2">
      <c r="A13" s="17">
        <v>9</v>
      </c>
      <c r="B13" s="19"/>
      <c r="C13" s="16" t="s">
        <v>27</v>
      </c>
      <c r="D13" s="19" t="s">
        <v>24</v>
      </c>
      <c r="E13" s="20">
        <v>1</v>
      </c>
      <c r="F13" s="20">
        <v>46795</v>
      </c>
      <c r="G13" s="14">
        <f t="shared" si="0"/>
        <v>46794</v>
      </c>
      <c r="H13" s="22" t="s">
        <v>28</v>
      </c>
      <c r="I13" s="22">
        <v>690736</v>
      </c>
      <c r="J13" s="22">
        <v>728567</v>
      </c>
      <c r="K13" s="22">
        <v>37831</v>
      </c>
    </row>
    <row r="14" spans="1:13" x14ac:dyDescent="0.2">
      <c r="A14" s="17">
        <v>10</v>
      </c>
      <c r="B14" s="19"/>
      <c r="C14" s="16" t="s">
        <v>29</v>
      </c>
      <c r="D14" s="19" t="s">
        <v>24</v>
      </c>
      <c r="E14" s="20">
        <v>163735</v>
      </c>
      <c r="F14" s="20">
        <v>209365</v>
      </c>
      <c r="G14" s="14">
        <f t="shared" si="0"/>
        <v>45630</v>
      </c>
      <c r="H14" s="22" t="s">
        <v>30</v>
      </c>
      <c r="I14" s="22">
        <v>974438</v>
      </c>
      <c r="J14" s="22">
        <v>1019601</v>
      </c>
      <c r="K14" s="22">
        <v>45163</v>
      </c>
      <c r="L14" s="9" t="s">
        <v>31</v>
      </c>
    </row>
    <row r="15" spans="1:13" x14ac:dyDescent="0.2">
      <c r="A15" s="17">
        <v>11</v>
      </c>
      <c r="B15" s="19"/>
      <c r="C15" s="16" t="s">
        <v>32</v>
      </c>
      <c r="D15" s="19" t="s">
        <v>24</v>
      </c>
      <c r="E15" s="20">
        <v>88514</v>
      </c>
      <c r="F15" s="20">
        <v>136966</v>
      </c>
      <c r="G15" s="14">
        <f t="shared" si="0"/>
        <v>48452</v>
      </c>
      <c r="H15" s="22" t="s">
        <v>33</v>
      </c>
      <c r="I15" s="22">
        <v>143465</v>
      </c>
      <c r="J15" s="22">
        <v>188244</v>
      </c>
      <c r="K15" s="22">
        <v>44779</v>
      </c>
    </row>
    <row r="16" spans="1:13" x14ac:dyDescent="0.2">
      <c r="A16" s="17">
        <v>12</v>
      </c>
      <c r="B16" s="19"/>
      <c r="C16" s="16" t="s">
        <v>34</v>
      </c>
      <c r="D16" s="19" t="s">
        <v>24</v>
      </c>
      <c r="E16" s="20">
        <v>1593145</v>
      </c>
      <c r="F16" s="20">
        <v>1640057</v>
      </c>
      <c r="G16" s="14">
        <f t="shared" si="0"/>
        <v>46912</v>
      </c>
      <c r="H16" s="22" t="s">
        <v>35</v>
      </c>
      <c r="I16" s="22">
        <v>318</v>
      </c>
      <c r="J16" s="22">
        <v>46207</v>
      </c>
      <c r="K16" s="22">
        <v>45889</v>
      </c>
    </row>
    <row r="17" spans="1:12" x14ac:dyDescent="0.2">
      <c r="A17" s="17">
        <v>13</v>
      </c>
      <c r="B17" s="19"/>
      <c r="C17" s="16" t="s">
        <v>36</v>
      </c>
      <c r="D17" s="19" t="s">
        <v>24</v>
      </c>
      <c r="E17" s="20">
        <v>196044</v>
      </c>
      <c r="F17" s="20">
        <v>243468</v>
      </c>
      <c r="G17" s="14">
        <f t="shared" si="0"/>
        <v>47424</v>
      </c>
      <c r="H17" s="22" t="s">
        <v>37</v>
      </c>
      <c r="I17" s="22">
        <v>1874340</v>
      </c>
      <c r="J17" s="22">
        <v>1921764</v>
      </c>
      <c r="K17" s="22">
        <v>47424</v>
      </c>
      <c r="L17" s="9" t="s">
        <v>38</v>
      </c>
    </row>
    <row r="18" spans="1:12" x14ac:dyDescent="0.2">
      <c r="A18" s="17">
        <v>14</v>
      </c>
      <c r="B18" s="19"/>
      <c r="C18" s="16" t="s">
        <v>39</v>
      </c>
      <c r="D18" s="19" t="s">
        <v>40</v>
      </c>
      <c r="E18" s="20">
        <v>251512</v>
      </c>
      <c r="F18" s="20">
        <v>318049</v>
      </c>
      <c r="G18" s="14">
        <f t="shared" si="0"/>
        <v>66537</v>
      </c>
      <c r="H18" s="22" t="s">
        <v>41</v>
      </c>
      <c r="I18" s="22">
        <v>1657668</v>
      </c>
      <c r="J18" s="22">
        <v>1724214</v>
      </c>
      <c r="K18" s="22">
        <v>66546</v>
      </c>
    </row>
    <row r="19" spans="1:12" x14ac:dyDescent="0.2">
      <c r="A19" s="17">
        <v>15</v>
      </c>
      <c r="B19" s="19"/>
      <c r="C19" s="16" t="s">
        <v>42</v>
      </c>
      <c r="D19" s="19" t="s">
        <v>24</v>
      </c>
      <c r="E19" s="20">
        <v>292456</v>
      </c>
      <c r="F19" s="20">
        <v>337869</v>
      </c>
      <c r="G19" s="14">
        <f t="shared" si="0"/>
        <v>45413</v>
      </c>
      <c r="H19" s="22" t="s">
        <v>43</v>
      </c>
      <c r="I19" s="22">
        <v>1248503</v>
      </c>
      <c r="J19" s="22">
        <v>1296625</v>
      </c>
      <c r="K19" s="22">
        <v>48122</v>
      </c>
      <c r="L19" s="9" t="s">
        <v>44</v>
      </c>
    </row>
    <row r="20" spans="1:12" s="22" customFormat="1" x14ac:dyDescent="0.2">
      <c r="A20" s="17">
        <v>16</v>
      </c>
      <c r="B20" s="26"/>
      <c r="C20" s="16" t="s">
        <v>45</v>
      </c>
      <c r="D20" s="16" t="s">
        <v>24</v>
      </c>
      <c r="E20" s="23">
        <v>407374</v>
      </c>
      <c r="F20" s="23">
        <v>454741</v>
      </c>
      <c r="G20" s="14">
        <f t="shared" si="0"/>
        <v>47367</v>
      </c>
      <c r="H20" s="22" t="s">
        <v>46</v>
      </c>
      <c r="I20" s="22">
        <v>6302</v>
      </c>
      <c r="J20" s="22">
        <v>2915</v>
      </c>
      <c r="K20" s="22">
        <v>-3387</v>
      </c>
    </row>
    <row r="21" spans="1:12" x14ac:dyDescent="0.2">
      <c r="A21" s="17">
        <v>17</v>
      </c>
      <c r="B21" s="19"/>
      <c r="C21" s="16" t="s">
        <v>47</v>
      </c>
      <c r="D21" s="19" t="s">
        <v>24</v>
      </c>
      <c r="E21" s="20">
        <v>83023</v>
      </c>
      <c r="F21" s="20">
        <v>120281</v>
      </c>
      <c r="G21" s="14">
        <f t="shared" si="0"/>
        <v>37258</v>
      </c>
      <c r="H21" s="22" t="s">
        <v>42</v>
      </c>
      <c r="I21" s="22">
        <v>324195</v>
      </c>
      <c r="J21" s="22">
        <v>368869</v>
      </c>
      <c r="K21" s="22">
        <v>44674</v>
      </c>
    </row>
    <row r="22" spans="1:12" x14ac:dyDescent="0.2">
      <c r="A22" s="17">
        <v>19</v>
      </c>
      <c r="B22" s="19"/>
      <c r="C22" s="16" t="s">
        <v>53</v>
      </c>
      <c r="D22" s="19" t="s">
        <v>24</v>
      </c>
      <c r="E22" s="20">
        <v>192675</v>
      </c>
      <c r="F22" s="20">
        <v>275462</v>
      </c>
      <c r="G22" s="14">
        <f t="shared" si="0"/>
        <v>82787</v>
      </c>
      <c r="H22" s="22" t="s">
        <v>54</v>
      </c>
      <c r="I22" s="22">
        <v>866095</v>
      </c>
      <c r="J22" s="22">
        <v>950042</v>
      </c>
      <c r="K22" s="22">
        <v>83947</v>
      </c>
      <c r="L22" s="9" t="s">
        <v>55</v>
      </c>
    </row>
    <row r="23" spans="1:12" x14ac:dyDescent="0.2">
      <c r="A23" s="17">
        <v>20</v>
      </c>
      <c r="B23" s="19"/>
      <c r="C23" s="16" t="s">
        <v>49</v>
      </c>
      <c r="D23" s="19" t="s">
        <v>57</v>
      </c>
      <c r="E23" s="20">
        <v>566203</v>
      </c>
      <c r="F23" s="20">
        <v>607587</v>
      </c>
      <c r="G23" s="14">
        <f t="shared" si="0"/>
        <v>41384</v>
      </c>
      <c r="H23" s="22" t="s">
        <v>58</v>
      </c>
      <c r="I23" s="22">
        <v>1079535</v>
      </c>
      <c r="J23" s="22">
        <v>1120919</v>
      </c>
      <c r="K23" s="22">
        <v>41384</v>
      </c>
    </row>
    <row r="24" spans="1:12" x14ac:dyDescent="0.2">
      <c r="A24" s="17">
        <v>21</v>
      </c>
      <c r="B24" s="19"/>
      <c r="C24" s="16" t="s">
        <v>30</v>
      </c>
      <c r="D24" s="19" t="s">
        <v>59</v>
      </c>
      <c r="E24" s="20">
        <v>381023</v>
      </c>
      <c r="F24" s="20">
        <v>424568</v>
      </c>
      <c r="G24" s="14">
        <f t="shared" si="0"/>
        <v>43545</v>
      </c>
      <c r="H24" s="22" t="s">
        <v>60</v>
      </c>
      <c r="I24" s="22">
        <v>505596</v>
      </c>
      <c r="J24" s="22">
        <v>549141</v>
      </c>
      <c r="K24" s="22">
        <v>43545</v>
      </c>
    </row>
    <row r="25" spans="1:12" x14ac:dyDescent="0.2">
      <c r="A25" s="17">
        <v>22</v>
      </c>
      <c r="B25" s="19"/>
      <c r="C25" s="16" t="s">
        <v>61</v>
      </c>
      <c r="D25" s="19" t="s">
        <v>59</v>
      </c>
      <c r="E25" s="20">
        <v>69662</v>
      </c>
      <c r="F25" s="20">
        <v>113119</v>
      </c>
      <c r="G25" s="14">
        <f t="shared" si="0"/>
        <v>43457</v>
      </c>
      <c r="H25" s="22" t="s">
        <v>32</v>
      </c>
      <c r="I25" s="22">
        <v>967523</v>
      </c>
      <c r="J25" s="22">
        <v>1010980</v>
      </c>
      <c r="K25" s="22">
        <v>43457</v>
      </c>
    </row>
    <row r="26" spans="1:12" x14ac:dyDescent="0.2">
      <c r="A26" s="17">
        <v>23</v>
      </c>
      <c r="B26" s="19"/>
      <c r="C26" s="16" t="s">
        <v>62</v>
      </c>
      <c r="D26" s="19" t="s">
        <v>59</v>
      </c>
      <c r="E26" s="20">
        <v>32495</v>
      </c>
      <c r="F26" s="20">
        <v>371374</v>
      </c>
      <c r="G26" s="14">
        <f t="shared" si="0"/>
        <v>338879</v>
      </c>
      <c r="H26" s="22" t="s">
        <v>14</v>
      </c>
      <c r="I26" s="22">
        <v>365627</v>
      </c>
      <c r="J26" s="22">
        <v>412051</v>
      </c>
      <c r="K26" s="22">
        <v>46424</v>
      </c>
    </row>
    <row r="27" spans="1:12" x14ac:dyDescent="0.2">
      <c r="A27" s="17">
        <v>24</v>
      </c>
      <c r="B27" s="19"/>
      <c r="C27" s="16" t="s">
        <v>46</v>
      </c>
      <c r="D27" s="19" t="s">
        <v>59</v>
      </c>
      <c r="E27" s="20">
        <v>161444</v>
      </c>
      <c r="F27" s="20">
        <v>212444</v>
      </c>
      <c r="G27" s="14">
        <f t="shared" si="0"/>
        <v>51000</v>
      </c>
      <c r="H27" s="22" t="s">
        <v>63</v>
      </c>
      <c r="I27" s="22">
        <v>1375298</v>
      </c>
      <c r="J27" s="22">
        <v>1426298</v>
      </c>
      <c r="K27" s="22">
        <v>51000</v>
      </c>
    </row>
    <row r="28" spans="1:12" x14ac:dyDescent="0.2">
      <c r="A28" s="17">
        <v>25</v>
      </c>
      <c r="B28" s="19"/>
      <c r="C28" s="16" t="s">
        <v>64</v>
      </c>
      <c r="D28" s="19" t="s">
        <v>65</v>
      </c>
      <c r="E28" s="20">
        <v>224853</v>
      </c>
      <c r="F28" s="20">
        <v>264124</v>
      </c>
      <c r="G28" s="14">
        <f t="shared" si="0"/>
        <v>39271</v>
      </c>
      <c r="H28" s="22" t="s">
        <v>56</v>
      </c>
      <c r="I28" s="22">
        <v>475725</v>
      </c>
      <c r="J28" s="22">
        <v>510873</v>
      </c>
      <c r="K28" s="22">
        <v>35148</v>
      </c>
    </row>
    <row r="29" spans="1:12" x14ac:dyDescent="0.2">
      <c r="A29" s="17">
        <v>26</v>
      </c>
      <c r="B29" s="19"/>
      <c r="C29" s="16" t="s">
        <v>66</v>
      </c>
      <c r="D29" s="19" t="s">
        <v>65</v>
      </c>
      <c r="E29" s="20">
        <v>396635</v>
      </c>
      <c r="F29" s="20">
        <v>439841</v>
      </c>
      <c r="G29" s="14">
        <f t="shared" si="0"/>
        <v>43206</v>
      </c>
      <c r="H29" s="22" t="s">
        <v>67</v>
      </c>
      <c r="I29" s="22">
        <v>264979</v>
      </c>
      <c r="J29" s="22">
        <v>302713</v>
      </c>
      <c r="K29" s="22">
        <v>37734</v>
      </c>
    </row>
    <row r="30" spans="1:12" x14ac:dyDescent="0.2">
      <c r="A30" s="17">
        <v>27</v>
      </c>
      <c r="B30" s="19"/>
      <c r="C30" s="16" t="s">
        <v>68</v>
      </c>
      <c r="D30" s="19" t="s">
        <v>65</v>
      </c>
      <c r="E30" s="20">
        <v>1266470</v>
      </c>
      <c r="F30" s="20">
        <v>1303693</v>
      </c>
      <c r="G30" s="14">
        <f t="shared" si="0"/>
        <v>37223</v>
      </c>
      <c r="H30" s="22" t="s">
        <v>69</v>
      </c>
      <c r="I30" s="22">
        <v>1995613</v>
      </c>
      <c r="J30" s="22">
        <v>2036815</v>
      </c>
      <c r="K30" s="22">
        <v>41202</v>
      </c>
    </row>
    <row r="31" spans="1:12" x14ac:dyDescent="0.2">
      <c r="A31" s="17">
        <v>28</v>
      </c>
      <c r="B31" s="19"/>
      <c r="C31" s="16" t="s">
        <v>70</v>
      </c>
      <c r="D31" s="19" t="s">
        <v>65</v>
      </c>
      <c r="E31" s="20">
        <v>18283</v>
      </c>
      <c r="F31" s="20">
        <v>61711</v>
      </c>
      <c r="G31" s="14">
        <f t="shared" si="0"/>
        <v>43428</v>
      </c>
      <c r="H31" s="22" t="s">
        <v>71</v>
      </c>
      <c r="I31" s="22">
        <v>1319370</v>
      </c>
      <c r="J31" s="22">
        <v>1362798</v>
      </c>
      <c r="K31" s="22">
        <v>43428</v>
      </c>
    </row>
    <row r="32" spans="1:12" x14ac:dyDescent="0.2">
      <c r="A32" s="17">
        <v>29</v>
      </c>
      <c r="B32" s="19"/>
      <c r="C32" s="16" t="s">
        <v>72</v>
      </c>
      <c r="D32" s="19" t="s">
        <v>65</v>
      </c>
      <c r="E32" s="20">
        <v>275261</v>
      </c>
      <c r="F32" s="20">
        <v>318186</v>
      </c>
      <c r="G32" s="14">
        <f t="shared" si="0"/>
        <v>42925</v>
      </c>
      <c r="H32" s="22" t="s">
        <v>73</v>
      </c>
      <c r="I32" s="22">
        <v>297918</v>
      </c>
      <c r="J32" s="22">
        <v>335972</v>
      </c>
      <c r="K32" s="22">
        <v>38054</v>
      </c>
    </row>
    <row r="33" spans="1:12" x14ac:dyDescent="0.2">
      <c r="A33" s="17">
        <v>30</v>
      </c>
      <c r="B33" s="19"/>
      <c r="C33" s="16" t="s">
        <v>25</v>
      </c>
      <c r="D33" s="19" t="s">
        <v>65</v>
      </c>
      <c r="E33" s="20">
        <v>450127</v>
      </c>
      <c r="F33" s="20">
        <v>487993</v>
      </c>
      <c r="G33" s="14">
        <f t="shared" si="0"/>
        <v>37866</v>
      </c>
      <c r="H33" s="22" t="s">
        <v>74</v>
      </c>
      <c r="I33" s="22">
        <v>799034</v>
      </c>
      <c r="J33" s="22">
        <v>850962</v>
      </c>
      <c r="K33" s="22">
        <v>51928</v>
      </c>
    </row>
    <row r="34" spans="1:12" x14ac:dyDescent="0.2">
      <c r="A34" s="17">
        <v>31</v>
      </c>
      <c r="B34" s="19"/>
      <c r="C34" s="16" t="s">
        <v>75</v>
      </c>
      <c r="D34" s="19" t="s">
        <v>65</v>
      </c>
      <c r="E34" s="20">
        <v>243261</v>
      </c>
      <c r="F34" s="20">
        <v>281362</v>
      </c>
      <c r="G34" s="14">
        <f t="shared" si="0"/>
        <v>38101</v>
      </c>
      <c r="H34" s="22" t="s">
        <v>76</v>
      </c>
      <c r="I34" s="22">
        <v>253202</v>
      </c>
      <c r="J34" s="22">
        <v>296531</v>
      </c>
      <c r="K34" s="22">
        <v>43329</v>
      </c>
    </row>
    <row r="35" spans="1:12" x14ac:dyDescent="0.2">
      <c r="A35" s="17">
        <v>32</v>
      </c>
      <c r="B35" s="19"/>
      <c r="C35" s="16" t="s">
        <v>77</v>
      </c>
      <c r="D35" s="19" t="s">
        <v>65</v>
      </c>
      <c r="E35" s="20">
        <v>11869</v>
      </c>
      <c r="F35" s="20">
        <v>53749</v>
      </c>
      <c r="G35" s="14">
        <f t="shared" si="0"/>
        <v>41880</v>
      </c>
      <c r="H35" s="22" t="s">
        <v>34</v>
      </c>
      <c r="I35" s="22">
        <v>1009273</v>
      </c>
      <c r="J35" s="22">
        <v>1052623</v>
      </c>
      <c r="K35" s="22">
        <v>43350</v>
      </c>
    </row>
    <row r="36" spans="1:12" x14ac:dyDescent="0.2">
      <c r="A36" s="17">
        <v>33</v>
      </c>
      <c r="B36" s="19"/>
      <c r="C36" s="16" t="s">
        <v>73</v>
      </c>
      <c r="D36" s="19" t="s">
        <v>65</v>
      </c>
      <c r="E36" s="20">
        <v>928933</v>
      </c>
      <c r="F36" s="20">
        <v>972533</v>
      </c>
      <c r="G36" s="14">
        <f t="shared" si="0"/>
        <v>43600</v>
      </c>
      <c r="H36" s="22" t="s">
        <v>78</v>
      </c>
      <c r="I36" s="22">
        <v>27049</v>
      </c>
      <c r="J36" s="22">
        <v>70392</v>
      </c>
      <c r="K36" s="22">
        <v>43343</v>
      </c>
    </row>
    <row r="37" spans="1:12" x14ac:dyDescent="0.2">
      <c r="A37" s="17">
        <v>34</v>
      </c>
      <c r="B37" s="19"/>
      <c r="C37" s="16" t="s">
        <v>79</v>
      </c>
      <c r="D37" s="19" t="s">
        <v>65</v>
      </c>
      <c r="E37" s="20">
        <v>452278</v>
      </c>
      <c r="F37" s="20">
        <v>495898</v>
      </c>
      <c r="G37" s="14">
        <f t="shared" si="0"/>
        <v>43620</v>
      </c>
      <c r="H37" s="22" t="s">
        <v>79</v>
      </c>
      <c r="I37" s="22">
        <v>78459</v>
      </c>
      <c r="J37" s="22">
        <v>122079</v>
      </c>
      <c r="K37" s="22">
        <v>43620</v>
      </c>
    </row>
    <row r="38" spans="1:12" x14ac:dyDescent="0.2">
      <c r="A38" s="17">
        <v>35</v>
      </c>
      <c r="B38" s="19"/>
      <c r="C38" s="16" t="s">
        <v>74</v>
      </c>
      <c r="D38" s="19" t="s">
        <v>80</v>
      </c>
      <c r="E38" s="20">
        <v>1356159</v>
      </c>
      <c r="F38" s="20">
        <v>1447256</v>
      </c>
      <c r="G38" s="14">
        <f t="shared" si="0"/>
        <v>91097</v>
      </c>
      <c r="H38" s="22" t="s">
        <v>81</v>
      </c>
      <c r="I38" s="22">
        <v>2090164</v>
      </c>
      <c r="J38" s="22">
        <v>2133687</v>
      </c>
      <c r="K38" s="22">
        <v>43523</v>
      </c>
      <c r="L38" s="9" t="s">
        <v>82</v>
      </c>
    </row>
    <row r="39" spans="1:12" x14ac:dyDescent="0.2">
      <c r="A39" s="17"/>
      <c r="B39" s="19"/>
      <c r="C39" s="16"/>
      <c r="D39" s="19"/>
      <c r="E39" s="20"/>
      <c r="F39" s="20"/>
      <c r="G39" s="14"/>
      <c r="H39" s="22" t="s">
        <v>23</v>
      </c>
      <c r="I39" s="22">
        <v>799034</v>
      </c>
      <c r="J39" s="22">
        <v>850962</v>
      </c>
      <c r="K39" s="22">
        <v>51928</v>
      </c>
    </row>
    <row r="40" spans="1:12" x14ac:dyDescent="0.2">
      <c r="A40" s="17">
        <v>36</v>
      </c>
      <c r="B40" s="19"/>
      <c r="C40" s="16" t="s">
        <v>67</v>
      </c>
      <c r="D40" s="19" t="s">
        <v>83</v>
      </c>
      <c r="E40" s="20">
        <v>250662</v>
      </c>
      <c r="F40" s="20">
        <v>302615</v>
      </c>
      <c r="G40" s="14">
        <f t="shared" si="0"/>
        <v>51953</v>
      </c>
      <c r="H40" s="22" t="s">
        <v>84</v>
      </c>
      <c r="I40" s="22">
        <v>1333866</v>
      </c>
      <c r="J40" s="22">
        <v>1385819</v>
      </c>
      <c r="K40" s="22">
        <v>51953</v>
      </c>
      <c r="L40" s="9" t="s">
        <v>85</v>
      </c>
    </row>
    <row r="41" spans="1:12" x14ac:dyDescent="0.2">
      <c r="A41" s="17">
        <v>37</v>
      </c>
      <c r="B41" s="19"/>
      <c r="C41" s="16" t="s">
        <v>86</v>
      </c>
      <c r="D41" s="19" t="s">
        <v>83</v>
      </c>
      <c r="E41" s="20">
        <v>137924</v>
      </c>
      <c r="F41" s="20">
        <v>226455</v>
      </c>
      <c r="G41" s="14">
        <f t="shared" si="0"/>
        <v>88531</v>
      </c>
      <c r="H41" s="22" t="s">
        <v>87</v>
      </c>
      <c r="I41" s="22">
        <v>140546</v>
      </c>
      <c r="J41" s="22">
        <v>229212</v>
      </c>
      <c r="K41" s="22">
        <v>88666</v>
      </c>
      <c r="L41" s="9" t="s">
        <v>88</v>
      </c>
    </row>
    <row r="42" spans="1:12" x14ac:dyDescent="0.2">
      <c r="A42" s="17">
        <v>38</v>
      </c>
      <c r="B42" s="19"/>
      <c r="C42" s="16" t="s">
        <v>89</v>
      </c>
      <c r="D42" s="19" t="s">
        <v>90</v>
      </c>
      <c r="E42" s="20">
        <v>143549</v>
      </c>
      <c r="F42" s="20">
        <v>215441</v>
      </c>
      <c r="G42" s="14">
        <f t="shared" si="0"/>
        <v>71892</v>
      </c>
      <c r="H42" s="22" t="s">
        <v>70</v>
      </c>
      <c r="I42" s="22">
        <v>534339</v>
      </c>
      <c r="J42" s="22">
        <v>606665</v>
      </c>
      <c r="K42" s="22">
        <v>72326</v>
      </c>
    </row>
    <row r="43" spans="1:12" x14ac:dyDescent="0.2">
      <c r="A43" s="17">
        <v>39</v>
      </c>
      <c r="B43" s="19"/>
      <c r="C43" s="16" t="s">
        <v>69</v>
      </c>
      <c r="D43" s="19" t="s">
        <v>91</v>
      </c>
      <c r="E43" s="20">
        <v>810638</v>
      </c>
      <c r="F43" s="20">
        <v>876811</v>
      </c>
      <c r="G43" s="14">
        <f t="shared" si="0"/>
        <v>66173</v>
      </c>
      <c r="H43" s="22" t="s">
        <v>68</v>
      </c>
      <c r="I43" s="22">
        <v>2032375</v>
      </c>
      <c r="J43" s="22">
        <v>2068237</v>
      </c>
      <c r="K43" s="22">
        <v>35862</v>
      </c>
    </row>
    <row r="44" spans="1:12" x14ac:dyDescent="0.2">
      <c r="A44" s="17">
        <v>40</v>
      </c>
      <c r="B44" s="19"/>
      <c r="C44" s="16" t="s">
        <v>92</v>
      </c>
      <c r="D44" s="19" t="s">
        <v>93</v>
      </c>
      <c r="E44" s="20">
        <v>53491</v>
      </c>
      <c r="F44" s="20">
        <v>104113</v>
      </c>
      <c r="G44" s="14">
        <f t="shared" si="0"/>
        <v>50622</v>
      </c>
      <c r="H44" s="22" t="s">
        <v>94</v>
      </c>
      <c r="I44" s="22">
        <v>18748</v>
      </c>
      <c r="J44" s="22">
        <v>69373</v>
      </c>
      <c r="K44" s="22">
        <v>50625</v>
      </c>
      <c r="L44" s="9" t="s">
        <v>26</v>
      </c>
    </row>
    <row r="45" spans="1:12" x14ac:dyDescent="0.2">
      <c r="A45" s="17">
        <v>41</v>
      </c>
      <c r="B45" s="19"/>
      <c r="C45" s="16" t="s">
        <v>95</v>
      </c>
      <c r="D45" s="19" t="s">
        <v>96</v>
      </c>
      <c r="E45" s="20">
        <v>162266</v>
      </c>
      <c r="F45" s="20">
        <v>230475</v>
      </c>
      <c r="G45" s="14">
        <f t="shared" si="0"/>
        <v>68209</v>
      </c>
      <c r="H45" s="22" t="s">
        <v>97</v>
      </c>
      <c r="I45" s="22">
        <v>183177</v>
      </c>
      <c r="J45" s="22">
        <v>258759</v>
      </c>
      <c r="K45" s="22">
        <v>75582</v>
      </c>
    </row>
    <row r="46" spans="1:12" x14ac:dyDescent="0.2">
      <c r="A46" s="17">
        <v>42</v>
      </c>
      <c r="B46" s="24"/>
      <c r="C46" s="26" t="s">
        <v>56</v>
      </c>
      <c r="D46" s="19" t="s">
        <v>98</v>
      </c>
      <c r="E46" s="20">
        <v>409205</v>
      </c>
      <c r="F46" s="20">
        <v>461749</v>
      </c>
      <c r="G46" s="14">
        <f>F46-E46</f>
        <v>52544</v>
      </c>
      <c r="H46" s="22" t="s">
        <v>99</v>
      </c>
      <c r="I46" s="22">
        <v>1176970</v>
      </c>
      <c r="J46" s="22">
        <v>1225964</v>
      </c>
      <c r="K46" s="22">
        <v>48994</v>
      </c>
    </row>
    <row r="47" spans="1:12" x14ac:dyDescent="0.2">
      <c r="A47" s="17">
        <v>43</v>
      </c>
      <c r="B47" s="19"/>
      <c r="C47" s="16" t="s">
        <v>78</v>
      </c>
      <c r="D47" s="19" t="s">
        <v>100</v>
      </c>
      <c r="E47" s="20">
        <v>375158</v>
      </c>
      <c r="F47" s="20">
        <v>426565</v>
      </c>
      <c r="G47" s="14">
        <f t="shared" si="0"/>
        <v>51407</v>
      </c>
      <c r="H47" s="22" t="s">
        <v>53</v>
      </c>
      <c r="I47" s="22">
        <v>267851</v>
      </c>
      <c r="J47" s="22">
        <v>312364</v>
      </c>
      <c r="K47" s="22">
        <v>44513</v>
      </c>
    </row>
    <row r="48" spans="1:12" x14ac:dyDescent="0.2">
      <c r="A48" s="17">
        <v>44</v>
      </c>
      <c r="B48" s="19"/>
      <c r="C48" s="16" t="s">
        <v>101</v>
      </c>
      <c r="D48" s="19" t="s">
        <v>102</v>
      </c>
      <c r="E48" s="20">
        <v>7761</v>
      </c>
      <c r="F48" s="20">
        <v>9957</v>
      </c>
      <c r="G48" s="14">
        <f t="shared" si="0"/>
        <v>2196</v>
      </c>
      <c r="H48" s="22" t="s">
        <v>64</v>
      </c>
      <c r="I48" s="22">
        <v>1012293</v>
      </c>
      <c r="J48" s="22">
        <v>1034253</v>
      </c>
      <c r="K48" s="22">
        <v>21960</v>
      </c>
    </row>
    <row r="49" spans="1:13" x14ac:dyDescent="0.2">
      <c r="A49" s="17">
        <v>45</v>
      </c>
      <c r="B49" s="19"/>
      <c r="C49" s="16" t="s">
        <v>103</v>
      </c>
      <c r="D49" s="19" t="s">
        <v>102</v>
      </c>
      <c r="E49" s="20">
        <v>33361</v>
      </c>
      <c r="F49" s="20">
        <v>354829</v>
      </c>
      <c r="G49" s="14">
        <f t="shared" si="0"/>
        <v>321468</v>
      </c>
      <c r="H49" s="22" t="s">
        <v>86</v>
      </c>
      <c r="I49" s="22">
        <v>236177</v>
      </c>
      <c r="J49" s="22">
        <v>257396</v>
      </c>
      <c r="K49" s="22">
        <v>21219</v>
      </c>
    </row>
    <row r="50" spans="1:13" x14ac:dyDescent="0.2">
      <c r="A50" s="17">
        <v>46</v>
      </c>
      <c r="B50" s="19"/>
      <c r="C50" s="16" t="s">
        <v>28</v>
      </c>
      <c r="D50" s="19" t="s">
        <v>102</v>
      </c>
      <c r="E50" s="20">
        <v>1341833</v>
      </c>
      <c r="F50" s="20">
        <v>1363489</v>
      </c>
      <c r="G50" s="14">
        <f t="shared" si="0"/>
        <v>21656</v>
      </c>
      <c r="H50" s="22" t="s">
        <v>104</v>
      </c>
      <c r="I50" s="22">
        <v>216401</v>
      </c>
      <c r="J50" s="22">
        <v>238057</v>
      </c>
      <c r="K50" s="22">
        <v>21656</v>
      </c>
      <c r="L50" s="9" t="s">
        <v>105</v>
      </c>
    </row>
    <row r="51" spans="1:13" x14ac:dyDescent="0.2">
      <c r="A51" s="17">
        <v>47</v>
      </c>
      <c r="B51" s="19"/>
      <c r="C51" s="16" t="s">
        <v>106</v>
      </c>
      <c r="D51" s="19" t="s">
        <v>102</v>
      </c>
      <c r="E51" s="20">
        <v>309185</v>
      </c>
      <c r="F51" s="20">
        <v>330348</v>
      </c>
      <c r="G51" s="14">
        <f t="shared" si="0"/>
        <v>21163</v>
      </c>
      <c r="H51" s="22" t="s">
        <v>107</v>
      </c>
      <c r="I51" s="22">
        <v>1119400</v>
      </c>
      <c r="J51" s="22">
        <v>1140563</v>
      </c>
      <c r="K51" s="22">
        <v>21163</v>
      </c>
    </row>
    <row r="52" spans="1:13" x14ac:dyDescent="0.2">
      <c r="A52" s="17">
        <v>48</v>
      </c>
      <c r="B52" s="19"/>
      <c r="C52" s="16" t="s">
        <v>108</v>
      </c>
      <c r="D52" s="19" t="s">
        <v>102</v>
      </c>
      <c r="E52" s="20">
        <v>43162</v>
      </c>
      <c r="F52" s="20">
        <v>65192</v>
      </c>
      <c r="G52" s="14">
        <f t="shared" si="0"/>
        <v>22030</v>
      </c>
      <c r="H52" s="22" t="s">
        <v>109</v>
      </c>
      <c r="I52" s="22">
        <v>1165164</v>
      </c>
      <c r="J52" s="22">
        <v>1187194</v>
      </c>
      <c r="K52" s="22">
        <v>22030</v>
      </c>
    </row>
    <row r="53" spans="1:13" x14ac:dyDescent="0.2">
      <c r="A53" s="17">
        <v>49</v>
      </c>
      <c r="B53" s="19"/>
      <c r="C53" s="16" t="s">
        <v>110</v>
      </c>
      <c r="D53" s="19" t="s">
        <v>111</v>
      </c>
      <c r="E53" s="20">
        <v>152</v>
      </c>
      <c r="F53" s="20">
        <v>36456</v>
      </c>
      <c r="G53" s="14">
        <f t="shared" si="0"/>
        <v>36304</v>
      </c>
      <c r="H53" s="22" t="s">
        <v>61</v>
      </c>
      <c r="I53" s="22">
        <v>1081</v>
      </c>
      <c r="J53" s="22">
        <v>32066</v>
      </c>
      <c r="K53" s="22">
        <v>30985</v>
      </c>
    </row>
    <row r="54" spans="1:13" x14ac:dyDescent="0.2">
      <c r="A54" s="17">
        <v>50</v>
      </c>
      <c r="B54" s="19"/>
      <c r="C54" s="16" t="s">
        <v>76</v>
      </c>
      <c r="D54" s="19" t="s">
        <v>111</v>
      </c>
      <c r="E54" s="20">
        <v>46005</v>
      </c>
      <c r="F54" s="20">
        <v>67339</v>
      </c>
      <c r="G54" s="14">
        <f t="shared" si="0"/>
        <v>21334</v>
      </c>
      <c r="H54" s="22" t="s">
        <v>51</v>
      </c>
      <c r="I54" s="22">
        <v>375659</v>
      </c>
      <c r="J54" s="22">
        <v>397005</v>
      </c>
      <c r="K54" s="22">
        <v>21346</v>
      </c>
    </row>
    <row r="55" spans="1:13" x14ac:dyDescent="0.2">
      <c r="A55" s="17" t="s">
        <v>141</v>
      </c>
      <c r="B55" s="24"/>
      <c r="C55" s="26" t="s">
        <v>112</v>
      </c>
      <c r="D55" s="26" t="s">
        <v>113</v>
      </c>
      <c r="E55" s="23">
        <v>1</v>
      </c>
      <c r="F55" s="23">
        <v>24061</v>
      </c>
      <c r="G55" s="14">
        <f>F55-E55</f>
        <v>24060</v>
      </c>
      <c r="H55" s="54" t="s">
        <v>139</v>
      </c>
      <c r="I55" s="54"/>
      <c r="J55" s="54"/>
      <c r="K55" s="54"/>
    </row>
    <row r="56" spans="1:13" s="27" customFormat="1" x14ac:dyDescent="0.2">
      <c r="A56" s="17">
        <v>52</v>
      </c>
      <c r="B56" s="24"/>
      <c r="C56" s="25" t="s">
        <v>107</v>
      </c>
      <c r="D56" s="25" t="s">
        <v>11</v>
      </c>
      <c r="E56" s="40">
        <v>444355</v>
      </c>
      <c r="F56" s="40">
        <v>491202</v>
      </c>
      <c r="G56" s="33">
        <f t="shared" si="0"/>
        <v>46847</v>
      </c>
      <c r="H56" s="53" t="s">
        <v>116</v>
      </c>
      <c r="I56" s="53"/>
      <c r="J56" s="53"/>
      <c r="K56" s="53"/>
      <c r="L56" s="34"/>
    </row>
    <row r="57" spans="1:13" s="34" customFormat="1" x14ac:dyDescent="0.2">
      <c r="A57" s="17">
        <v>53</v>
      </c>
      <c r="B57" s="24"/>
      <c r="C57" s="25" t="s">
        <v>94</v>
      </c>
      <c r="D57" s="25" t="s">
        <v>113</v>
      </c>
      <c r="E57" s="40">
        <v>311756</v>
      </c>
      <c r="F57" s="40">
        <v>361545</v>
      </c>
      <c r="G57" s="33">
        <f t="shared" si="0"/>
        <v>49789</v>
      </c>
      <c r="H57" s="49" t="s">
        <v>116</v>
      </c>
      <c r="I57" s="49"/>
      <c r="J57" s="49"/>
      <c r="K57" s="49"/>
      <c r="L57" s="24"/>
      <c r="M57" s="24"/>
    </row>
    <row r="58" spans="1:13" s="34" customFormat="1" x14ac:dyDescent="0.2">
      <c r="A58" s="17">
        <v>54</v>
      </c>
      <c r="B58" s="24"/>
      <c r="C58" s="25" t="s">
        <v>117</v>
      </c>
      <c r="D58" s="25" t="s">
        <v>118</v>
      </c>
      <c r="E58" s="40">
        <v>104659</v>
      </c>
      <c r="F58" s="40">
        <v>147982</v>
      </c>
      <c r="G58" s="33">
        <f t="shared" si="0"/>
        <v>43323</v>
      </c>
      <c r="H58" s="49" t="s">
        <v>116</v>
      </c>
      <c r="I58" s="49"/>
      <c r="J58" s="49"/>
      <c r="K58" s="49"/>
      <c r="L58" s="24"/>
      <c r="M58" s="24"/>
    </row>
    <row r="59" spans="1:13" s="34" customFormat="1" x14ac:dyDescent="0.2">
      <c r="A59" s="17">
        <v>55</v>
      </c>
      <c r="B59" s="24"/>
      <c r="C59" s="25" t="s">
        <v>119</v>
      </c>
      <c r="D59" s="25" t="s">
        <v>120</v>
      </c>
      <c r="E59" s="40">
        <v>20272</v>
      </c>
      <c r="F59" s="40">
        <v>6545</v>
      </c>
      <c r="G59" s="33">
        <f>E59-F59</f>
        <v>13727</v>
      </c>
      <c r="H59" s="49" t="s">
        <v>149</v>
      </c>
      <c r="I59" s="49"/>
      <c r="J59" s="49"/>
      <c r="K59" s="49"/>
      <c r="L59" s="24"/>
      <c r="M59" s="24"/>
    </row>
    <row r="60" spans="1:13" s="34" customFormat="1" x14ac:dyDescent="0.2">
      <c r="A60" s="17">
        <v>56</v>
      </c>
      <c r="B60" s="24"/>
      <c r="C60" s="25" t="s">
        <v>121</v>
      </c>
      <c r="D60" s="25" t="s">
        <v>102</v>
      </c>
      <c r="E60" s="40">
        <v>2863</v>
      </c>
      <c r="F60" s="40">
        <v>24141</v>
      </c>
      <c r="G60" s="33">
        <f t="shared" si="0"/>
        <v>21278</v>
      </c>
      <c r="H60" s="49" t="s">
        <v>116</v>
      </c>
      <c r="I60" s="49"/>
      <c r="J60" s="49"/>
      <c r="K60" s="49"/>
      <c r="L60" s="24"/>
      <c r="M60" s="25"/>
    </row>
    <row r="61" spans="1:13" s="34" customFormat="1" x14ac:dyDescent="0.2">
      <c r="A61" s="45">
        <v>57</v>
      </c>
      <c r="B61" s="35"/>
      <c r="C61" s="50" t="s">
        <v>116</v>
      </c>
      <c r="D61" s="50"/>
      <c r="E61" s="50"/>
      <c r="F61" s="50"/>
      <c r="G61" s="46">
        <f t="shared" si="0"/>
        <v>0</v>
      </c>
      <c r="H61" s="47" t="s">
        <v>27</v>
      </c>
      <c r="I61" s="47">
        <v>772391</v>
      </c>
      <c r="J61" s="47">
        <v>791078</v>
      </c>
      <c r="K61" s="47"/>
      <c r="L61" s="47"/>
      <c r="M61" s="35"/>
    </row>
    <row r="62" spans="1:13" s="34" customFormat="1" ht="24" x14ac:dyDescent="0.3">
      <c r="A62" s="9"/>
      <c r="B62" s="9"/>
      <c r="C62" s="28"/>
      <c r="D62" s="28"/>
      <c r="E62" s="28"/>
      <c r="F62" s="28"/>
      <c r="G62" s="29"/>
      <c r="H62" s="22"/>
      <c r="I62" s="22"/>
      <c r="J62" s="22"/>
      <c r="K62" s="22"/>
      <c r="L62" s="22"/>
    </row>
    <row r="63" spans="1:13" x14ac:dyDescent="0.2">
      <c r="A63" s="34" t="s">
        <v>140</v>
      </c>
      <c r="D63" s="30"/>
      <c r="E63" s="30"/>
      <c r="F63" s="30"/>
      <c r="G63" s="31"/>
    </row>
    <row r="64" spans="1:13" x14ac:dyDescent="0.2">
      <c r="D64" s="30"/>
      <c r="E64" s="30"/>
      <c r="F64" s="30"/>
      <c r="G64" s="31"/>
    </row>
    <row r="65" ht="25" customHeight="1" x14ac:dyDescent="0.2"/>
  </sheetData>
  <mergeCells count="11">
    <mergeCell ref="A1:L1"/>
    <mergeCell ref="H60:K60"/>
    <mergeCell ref="C61:F61"/>
    <mergeCell ref="A2:F2"/>
    <mergeCell ref="H2:K2"/>
    <mergeCell ref="H56:K56"/>
    <mergeCell ref="H57:K57"/>
    <mergeCell ref="H58:K58"/>
    <mergeCell ref="H59:K59"/>
    <mergeCell ref="H55:K55"/>
    <mergeCell ref="H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Singh</dc:creator>
  <cp:lastModifiedBy>Garima Singh</cp:lastModifiedBy>
  <dcterms:created xsi:type="dcterms:W3CDTF">2021-05-06T23:57:28Z</dcterms:created>
  <dcterms:modified xsi:type="dcterms:W3CDTF">2021-10-01T20:42:44Z</dcterms:modified>
</cp:coreProperties>
</file>