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shared\manuscripts\Guzmann_Antlauer_2017\Revision2\to co-authors\final\corrected_subimssion\"/>
    </mc:Choice>
  </mc:AlternateContent>
  <bookViews>
    <workbookView xWindow="0" yWindow="465" windowWidth="28800" windowHeight="17460" tabRatio="500" firstSheet="7" activeTab="7"/>
  </bookViews>
  <sheets>
    <sheet name="Table S1. Demographics" sheetId="33" r:id="rId1"/>
    <sheet name="Table S2. Number of SNPs" sheetId="24" r:id="rId2"/>
    <sheet name="Table S3. FAM BD - CC ctrl" sheetId="1" r:id="rId3"/>
    <sheet name="Table S4. FAM BD - CC BD" sheetId="16" r:id="rId4"/>
    <sheet name="Table S5. FAM unaff - CC ctrl" sheetId="17" r:id="rId5"/>
    <sheet name="Table S6. FAM BD - FAM unaff" sheetId="19" r:id="rId6"/>
    <sheet name="Table S7. Assortative mating" sheetId="21" r:id="rId7"/>
    <sheet name="Table S8. Anticipation" sheetId="22" r:id="rId8"/>
    <sheet name="Table S9. FAM MDD - CC ctrl" sheetId="18" r:id="rId9"/>
    <sheet name="Table S10. FAM MDD - FAM unaff" sheetId="20" r:id="rId10"/>
    <sheet name="Table S11. CC BD - CC ctrl" sheetId="23" r:id="rId11"/>
  </sheets>
  <definedNames>
    <definedName name="OLE_LINK1" localSheetId="0">'Table S1. Demographics'!$C$33</definedName>
  </definedName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2" i="33" l="1"/>
  <c r="D71" i="33"/>
  <c r="D68" i="33"/>
  <c r="D67" i="33"/>
  <c r="D64" i="33"/>
  <c r="D62" i="33"/>
  <c r="D57" i="33"/>
  <c r="D47" i="33"/>
  <c r="D46" i="33"/>
  <c r="D30" i="33"/>
  <c r="D29" i="33"/>
  <c r="D28" i="33"/>
  <c r="D26" i="33"/>
  <c r="D25" i="33"/>
  <c r="D23" i="33"/>
  <c r="D18" i="33"/>
  <c r="D17" i="33"/>
  <c r="D14" i="33"/>
  <c r="D13" i="33"/>
</calcChain>
</file>

<file path=xl/sharedStrings.xml><?xml version="1.0" encoding="utf-8"?>
<sst xmlns="http://schemas.openxmlformats.org/spreadsheetml/2006/main" count="1459" uniqueCount="716">
  <si>
    <t>PRS</t>
  </si>
  <si>
    <t>R2</t>
  </si>
  <si>
    <t>SE</t>
  </si>
  <si>
    <t>R</t>
  </si>
  <si>
    <t>Threshold</t>
  </si>
  <si>
    <t>p-value</t>
  </si>
  <si>
    <t>p-value Bootstrapping</t>
  </si>
  <si>
    <t>p-value 95 % CI lower</t>
  </si>
  <si>
    <t>p-value 95 % CI upper</t>
  </si>
  <si>
    <t>p-value 1-sided Bootstrapping</t>
  </si>
  <si>
    <t>p-value 1-sided</t>
  </si>
  <si>
    <t>p-value 1-sided 95 % CI lower</t>
  </si>
  <si>
    <t>p-value 1-sided 95 % CI upper</t>
  </si>
  <si>
    <t>R2 Bootstrapping</t>
  </si>
  <si>
    <t>R2 95 % CI lower</t>
  </si>
  <si>
    <t>R2 95 % CI upper</t>
  </si>
  <si>
    <t>Beta</t>
  </si>
  <si>
    <t>Beta Bootstrapping</t>
  </si>
  <si>
    <t>Beta 95 % CI lower</t>
  </si>
  <si>
    <t>Beta 95 % CI upper</t>
  </si>
  <si>
    <t>SE Bootstrapping</t>
  </si>
  <si>
    <t>SE 95 % CI lower</t>
  </si>
  <si>
    <t>SE 95 % CI upper</t>
  </si>
  <si>
    <t>p-value Permutation (n=10000)</t>
  </si>
  <si>
    <t>R Bootstrapping</t>
  </si>
  <si>
    <t>R 95 % CI lower</t>
  </si>
  <si>
    <t>R 95 % CI upper</t>
  </si>
  <si>
    <t>MDD</t>
  </si>
  <si>
    <t>Bipolar Disorder</t>
  </si>
  <si>
    <t>Schizophrenia</t>
  </si>
  <si>
    <t>GWIS BD-SCZ</t>
  </si>
  <si>
    <t>GWIS BD-MDD</t>
  </si>
  <si>
    <t>Comparison</t>
  </si>
  <si>
    <t>Generation ~ PRS</t>
  </si>
  <si>
    <t>Association</t>
  </si>
  <si>
    <t>Age at onset ~ generation</t>
  </si>
  <si>
    <t>none</t>
  </si>
  <si>
    <t>NA</t>
  </si>
  <si>
    <t>GWIS MDD-BD</t>
  </si>
  <si>
    <t>GWIS MDD-SCZ</t>
  </si>
  <si>
    <t>Shared</t>
  </si>
  <si>
    <t>LOAD Alzheimer</t>
  </si>
  <si>
    <t>Married-in vs. CC control</t>
  </si>
  <si>
    <t>Married-in vs. FAM unaff.</t>
  </si>
  <si>
    <t>GWIS SCZ-BD</t>
  </si>
  <si>
    <t>GWIS SCZ-MDD</t>
  </si>
  <si>
    <t>BD</t>
  </si>
  <si>
    <t>SCZ</t>
  </si>
  <si>
    <t>BD-MDD</t>
  </si>
  <si>
    <t>BD-SCZ</t>
  </si>
  <si>
    <t>MDD-BD</t>
  </si>
  <si>
    <t>MDD-SCZ</t>
  </si>
  <si>
    <t>SCZ-BD</t>
  </si>
  <si>
    <t>SCZ-MDD</t>
  </si>
  <si>
    <t>LOAD</t>
  </si>
  <si>
    <t>FAM+CC</t>
  </si>
  <si>
    <t>FAM</t>
  </si>
  <si>
    <t>Dataset</t>
  </si>
  <si>
    <t>OR</t>
  </si>
  <si>
    <t>95 % CI</t>
  </si>
  <si>
    <t>1.043-1.772</t>
  </si>
  <si>
    <t>1.184-2.052</t>
  </si>
  <si>
    <t>1.160-1.990</t>
  </si>
  <si>
    <t>1.249-2.152</t>
  </si>
  <si>
    <t>1.176-2.042</t>
  </si>
  <si>
    <t>1.247-2.198</t>
  </si>
  <si>
    <t>1.601-2.966</t>
  </si>
  <si>
    <t>2.115-4.072</t>
  </si>
  <si>
    <t>2.151-4.100</t>
  </si>
  <si>
    <t>2.093-3.947</t>
  </si>
  <si>
    <t>0.988-1.679</t>
  </si>
  <si>
    <t>0.959-1.621</t>
  </si>
  <si>
    <t>0.965-1.652</t>
  </si>
  <si>
    <t>1.102-1.933</t>
  </si>
  <si>
    <t>1.163-1.996</t>
  </si>
  <si>
    <t>1.185-2.040</t>
  </si>
  <si>
    <t>1.252-2.188</t>
  </si>
  <si>
    <t>1.345-2.402</t>
  </si>
  <si>
    <t>1.426-2.581</t>
  </si>
  <si>
    <t>1.412-2.527</t>
  </si>
  <si>
    <t>0.858-1.461</t>
  </si>
  <si>
    <t>0.838-1.432</t>
  </si>
  <si>
    <t>0.835-1.436</t>
  </si>
  <si>
    <t>0.784-1.324</t>
  </si>
  <si>
    <t>0.764-1.278</t>
  </si>
  <si>
    <t>0.685-1.161</t>
  </si>
  <si>
    <t>0.836-1.428</t>
  </si>
  <si>
    <t>0.940-1.623</t>
  </si>
  <si>
    <t>1.044-1.805</t>
  </si>
  <si>
    <t>1.058-1.833</t>
  </si>
  <si>
    <t>0.930-1.589</t>
  </si>
  <si>
    <t>0.939-1.586</t>
  </si>
  <si>
    <t>0.911-1.520</t>
  </si>
  <si>
    <t>0.978-1.638</t>
  </si>
  <si>
    <t>0.905-1.505</t>
  </si>
  <si>
    <t>0.971-1.632</t>
  </si>
  <si>
    <t>1.209-2.097</t>
  </si>
  <si>
    <t>1.220-2.139</t>
  </si>
  <si>
    <t>1.235-2.171</t>
  </si>
  <si>
    <t>0.789-1.337</t>
  </si>
  <si>
    <t>0.816-1.395</t>
  </si>
  <si>
    <t>0.933-1.581</t>
  </si>
  <si>
    <t>1.049-1.798</t>
  </si>
  <si>
    <t>0.952-1.631</t>
  </si>
  <si>
    <t>0.875-1.480</t>
  </si>
  <si>
    <t>0.942-1.608</t>
  </si>
  <si>
    <t>0.940-1.606</t>
  </si>
  <si>
    <t>0.933-1.604</t>
  </si>
  <si>
    <t>0.999-1.690</t>
  </si>
  <si>
    <t>0.980-1.653</t>
  </si>
  <si>
    <t>1.074-1.838</t>
  </si>
  <si>
    <t>1.205-2.095</t>
  </si>
  <si>
    <t>1.010-1.736</t>
  </si>
  <si>
    <t>1.197-2.092</t>
  </si>
  <si>
    <t>1.101-1.915</t>
  </si>
  <si>
    <t>1.026-1.789</t>
  </si>
  <si>
    <t>1.153-2.037</t>
  </si>
  <si>
    <t>1.153-2.014</t>
  </si>
  <si>
    <t>1.076-2.016</t>
  </si>
  <si>
    <t>0.848-1.463</t>
  </si>
  <si>
    <t>0.753-1.280</t>
  </si>
  <si>
    <t>0.739-1.270</t>
  </si>
  <si>
    <t>0.716-1.265</t>
  </si>
  <si>
    <t>0.854-1.448</t>
  </si>
  <si>
    <t>0.787-1.355</t>
  </si>
  <si>
    <t>0.843-1.445</t>
  </si>
  <si>
    <t>0.830-1.409</t>
  </si>
  <si>
    <t>0.763-1.284</t>
  </si>
  <si>
    <t>0.744-1.259</t>
  </si>
  <si>
    <t>0.800-1.367</t>
  </si>
  <si>
    <t>0.742-1.273</t>
  </si>
  <si>
    <t>0.730-1.229</t>
  </si>
  <si>
    <t>0.596-1.044</t>
  </si>
  <si>
    <t>0.661-1.133</t>
  </si>
  <si>
    <t>0.655-1.126</t>
  </si>
  <si>
    <t>0.700-1.192</t>
  </si>
  <si>
    <t>0.778-1.330</t>
  </si>
  <si>
    <t>0.772-1.290</t>
  </si>
  <si>
    <t>0.803-1.344</t>
  </si>
  <si>
    <t>0.847-1.406</t>
  </si>
  <si>
    <t>0.871-1.452</t>
  </si>
  <si>
    <t>0.834-1.401</t>
  </si>
  <si>
    <t>0.810-1.374</t>
  </si>
  <si>
    <t>0.737-1.230</t>
  </si>
  <si>
    <t>0.842-1.381</t>
  </si>
  <si>
    <t>0.840-1.369</t>
  </si>
  <si>
    <t>0.921-1.507</t>
  </si>
  <si>
    <t>0.819-1.501</t>
  </si>
  <si>
    <t>0.872-1.592</t>
  </si>
  <si>
    <t>0.789-1.428</t>
  </si>
  <si>
    <t>0.832-1.528</t>
  </si>
  <si>
    <t>0.818-1.498</t>
  </si>
  <si>
    <t>0.898-1.618</t>
  </si>
  <si>
    <t>0.945-1.729</t>
  </si>
  <si>
    <t>1.203-2.202</t>
  </si>
  <si>
    <t>1.280-2.341</t>
  </si>
  <si>
    <t>1.454-2.694</t>
  </si>
  <si>
    <t>0.684-1.220</t>
  </si>
  <si>
    <t>0.624-1.106</t>
  </si>
  <si>
    <t>0.603-1.090</t>
  </si>
  <si>
    <t>0.656-1.173</t>
  </si>
  <si>
    <t>0.770-1.421</t>
  </si>
  <si>
    <t>0.768-1.396</t>
  </si>
  <si>
    <t>0.740-1.356</t>
  </si>
  <si>
    <t>0.762-1.382</t>
  </si>
  <si>
    <t>0.795-1.441</t>
  </si>
  <si>
    <t>0.813-1.467</t>
  </si>
  <si>
    <t>0.805-1.442</t>
  </si>
  <si>
    <t>0.833-1.496</t>
  </si>
  <si>
    <t>0.805-1.440</t>
  </si>
  <si>
    <t>0.743-1.348</t>
  </si>
  <si>
    <t>0.733-1.303</t>
  </si>
  <si>
    <t>0.654-1.156</t>
  </si>
  <si>
    <t>0.691-1.205</t>
  </si>
  <si>
    <t>0.814-1.423</t>
  </si>
  <si>
    <t>0.931-1.645</t>
  </si>
  <si>
    <t>0.910-1.626</t>
  </si>
  <si>
    <t>0.778-1.392</t>
  </si>
  <si>
    <t>0.838-1.494</t>
  </si>
  <si>
    <t>0.818-1.452</t>
  </si>
  <si>
    <t>0.838-1.491</t>
  </si>
  <si>
    <t>0.777-1.373</t>
  </si>
  <si>
    <t>0.777-1.349</t>
  </si>
  <si>
    <t>0.819-1.453</t>
  </si>
  <si>
    <t>0.727-1.335</t>
  </si>
  <si>
    <t>0.729-1.340</t>
  </si>
  <si>
    <t>0.844-1.505</t>
  </si>
  <si>
    <t>0.687-1.205</t>
  </si>
  <si>
    <t>0.812-1.472</t>
  </si>
  <si>
    <t>0.818-1.522</t>
  </si>
  <si>
    <t>0.721-1.285</t>
  </si>
  <si>
    <t>0.694-1.247</t>
  </si>
  <si>
    <t>0.767-1.380</t>
  </si>
  <si>
    <t>0.699-1.280</t>
  </si>
  <si>
    <t>0.723-1.363</t>
  </si>
  <si>
    <t>0.742-1.336</t>
  </si>
  <si>
    <t>0.766-1.355</t>
  </si>
  <si>
    <t>0.786-1.409</t>
  </si>
  <si>
    <t>0.942-1.711</t>
  </si>
  <si>
    <t>0.705-1.282</t>
  </si>
  <si>
    <t>0.725-1.292</t>
  </si>
  <si>
    <t>0.739-1.292</t>
  </si>
  <si>
    <t>0.621-1.113</t>
  </si>
  <si>
    <t>0.661-1.177</t>
  </si>
  <si>
    <t>0.672-1.214</t>
  </si>
  <si>
    <t>0.901-1.819</t>
  </si>
  <si>
    <t>0.741-1.337</t>
  </si>
  <si>
    <t>0.713-1.284</t>
  </si>
  <si>
    <t>0.623-1.096</t>
  </si>
  <si>
    <t>0.658-1.193</t>
  </si>
  <si>
    <t>0.769-1.414</t>
  </si>
  <si>
    <t>0.686-1.267</t>
  </si>
  <si>
    <t>0.694-1.330</t>
  </si>
  <si>
    <t>0.723-1.378</t>
  </si>
  <si>
    <t>0.733-1.387</t>
  </si>
  <si>
    <t>0.749-1.400</t>
  </si>
  <si>
    <t>0.895-1.605</t>
  </si>
  <si>
    <t>0.857-1.525</t>
  </si>
  <si>
    <t>0.825-1.447</t>
  </si>
  <si>
    <t>0.668-1.154</t>
  </si>
  <si>
    <t>0.780-1.371</t>
  </si>
  <si>
    <t>0.709-1.238</t>
  </si>
  <si>
    <t>0.780-1.353</t>
  </si>
  <si>
    <t>0.840-1.454</t>
  </si>
  <si>
    <t>0.642-1.274</t>
  </si>
  <si>
    <t>0.658-1.296</t>
  </si>
  <si>
    <t>0.706-1.380</t>
  </si>
  <si>
    <t>0.751-1.452</t>
  </si>
  <si>
    <t>0.716-1.370</t>
  </si>
  <si>
    <t>0.645-1.244</t>
  </si>
  <si>
    <t>0.579-1.133</t>
  </si>
  <si>
    <t>0.748-1.408</t>
  </si>
  <si>
    <t>0.722-1.380</t>
  </si>
  <si>
    <t>0.822-1.560</t>
  </si>
  <si>
    <t>0.752-1.338</t>
  </si>
  <si>
    <t>0.771-1.378</t>
  </si>
  <si>
    <t>0.802-1.433</t>
  </si>
  <si>
    <t>0.812-1.451</t>
  </si>
  <si>
    <t>0.842-1.529</t>
  </si>
  <si>
    <t>0.835-1.522</t>
  </si>
  <si>
    <t>0.774-1.383</t>
  </si>
  <si>
    <t>0.848-1.555</t>
  </si>
  <si>
    <t>0.840-1.515</t>
  </si>
  <si>
    <t>0.879-1.597</t>
  </si>
  <si>
    <t>0.915-1.658</t>
  </si>
  <si>
    <t>0.967-1.767</t>
  </si>
  <si>
    <t>0.994-1.833</t>
  </si>
  <si>
    <t>0.901-1.637</t>
  </si>
  <si>
    <t>0.689-1.257</t>
  </si>
  <si>
    <t>0.809-1.455</t>
  </si>
  <si>
    <t>1.177-2.187</t>
  </si>
  <si>
    <t>1.818-3.861</t>
  </si>
  <si>
    <t>1.907-3.990</t>
  </si>
  <si>
    <t>1.959-4.021</t>
  </si>
  <si>
    <t>0.940-1.735</t>
  </si>
  <si>
    <t>0.965-1.783</t>
  </si>
  <si>
    <t>0.902-1.618</t>
  </si>
  <si>
    <t>1.045-1.962</t>
  </si>
  <si>
    <t>1.060-1.907</t>
  </si>
  <si>
    <t>1.156-2.084</t>
  </si>
  <si>
    <t>1.176-2.098</t>
  </si>
  <si>
    <t>1.265-2.287</t>
  </si>
  <si>
    <t>1.526-2.876</t>
  </si>
  <si>
    <t>1.487-2.788</t>
  </si>
  <si>
    <t>0.806-1.435</t>
  </si>
  <si>
    <t>0.792-1.423</t>
  </si>
  <si>
    <t>0.847-1.515</t>
  </si>
  <si>
    <t>0.767-1.365</t>
  </si>
  <si>
    <t>0.796-1.410</t>
  </si>
  <si>
    <t>0.819-1.443</t>
  </si>
  <si>
    <t>0.828-1.519</t>
  </si>
  <si>
    <t>0.939-1.773</t>
  </si>
  <si>
    <t>1.056-1.965</t>
  </si>
  <si>
    <t>1.121-2.093</t>
  </si>
  <si>
    <t>0.904-1.582</t>
  </si>
  <si>
    <t>0.884-1.543</t>
  </si>
  <si>
    <t>0.844-1.480</t>
  </si>
  <si>
    <t>0.976-1.729</t>
  </si>
  <si>
    <t>0.821-1.497</t>
  </si>
  <si>
    <t>0.885-1.616</t>
  </si>
  <si>
    <t>1.048-1.905</t>
  </si>
  <si>
    <t>1.071-1.934</t>
  </si>
  <si>
    <t>1.075-1.930</t>
  </si>
  <si>
    <t>0.754-1.364</t>
  </si>
  <si>
    <t>0.796-1.428</t>
  </si>
  <si>
    <t>0.783-1.404</t>
  </si>
  <si>
    <t>0.872-1.568</t>
  </si>
  <si>
    <t>0.723-1.291</t>
  </si>
  <si>
    <t>0.672-1.222</t>
  </si>
  <si>
    <t>0.663-1.188</t>
  </si>
  <si>
    <t>0.646-1.148</t>
  </si>
  <si>
    <t>0.672-1.166</t>
  </si>
  <si>
    <t>0.992-1.828</t>
  </si>
  <si>
    <t>0.876-1.617</t>
  </si>
  <si>
    <t>0.819-1.517</t>
  </si>
  <si>
    <t>0.790-1.433</t>
  </si>
  <si>
    <t>0.653-1.168</t>
  </si>
  <si>
    <t>0.771-1.423</t>
  </si>
  <si>
    <t>0.814-1.518</t>
  </si>
  <si>
    <t>0.723-1.338</t>
  </si>
  <si>
    <t>0.844-1.594</t>
  </si>
  <si>
    <t>0.892-1.650</t>
  </si>
  <si>
    <t>0.959-1.738</t>
  </si>
  <si>
    <t>0.856-1.528</t>
  </si>
  <si>
    <t>0.693-1.219</t>
  </si>
  <si>
    <t>0.642-1.155</t>
  </si>
  <si>
    <t>0.653-1.153</t>
  </si>
  <si>
    <t>1.072-1.869</t>
  </si>
  <si>
    <t>0.944-1.649</t>
  </si>
  <si>
    <t>1.042-1.786</t>
  </si>
  <si>
    <t>1.055-1.806</t>
  </si>
  <si>
    <t>0.829-1.424</t>
  </si>
  <si>
    <t>0.844-1.454</t>
  </si>
  <si>
    <t>0.883-1.565</t>
  </si>
  <si>
    <t>0.801-1.459</t>
  </si>
  <si>
    <t>0.687-1.253</t>
  </si>
  <si>
    <t>0.660-1.194</t>
  </si>
  <si>
    <t>0.652-1.192</t>
  </si>
  <si>
    <t>0.648-1.183</t>
  </si>
  <si>
    <t>0.647-1.195</t>
  </si>
  <si>
    <t>0.747-1.384</t>
  </si>
  <si>
    <t>0.781-1.375</t>
  </si>
  <si>
    <t>0.799-1.398</t>
  </si>
  <si>
    <t>0.825-1.439</t>
  </si>
  <si>
    <t>0.855-1.490</t>
  </si>
  <si>
    <t>0.806-1.394</t>
  </si>
  <si>
    <t>0.806-1.398</t>
  </si>
  <si>
    <t>0.702-1.216</t>
  </si>
  <si>
    <t>0.845-1.456</t>
  </si>
  <si>
    <t>0.796-1.376</t>
  </si>
  <si>
    <t>0.941-1.644</t>
  </si>
  <si>
    <t>0.889-1.440</t>
  </si>
  <si>
    <t>0.986-1.603</t>
  </si>
  <si>
    <t>1.047-1.711</t>
  </si>
  <si>
    <t>1.163-1.906</t>
  </si>
  <si>
    <t>1.250-2.089</t>
  </si>
  <si>
    <t>1.005-1.602</t>
  </si>
  <si>
    <t>1.023-1.650</t>
  </si>
  <si>
    <t>0.891-1.440</t>
  </si>
  <si>
    <t>0.857-1.381</t>
  </si>
  <si>
    <t>0.897-1.442</t>
  </si>
  <si>
    <t>0.795-1.274</t>
  </si>
  <si>
    <t>0.775-1.237</t>
  </si>
  <si>
    <t>0.853-1.356</t>
  </si>
  <si>
    <t>0.848-1.355</t>
  </si>
  <si>
    <t>0.930-1.483</t>
  </si>
  <si>
    <t>0.894-1.423</t>
  </si>
  <si>
    <t>0.860-1.356</t>
  </si>
  <si>
    <t>0.825-1.317</t>
  </si>
  <si>
    <t>0.802-1.281</t>
  </si>
  <si>
    <t>0.799-1.293</t>
  </si>
  <si>
    <t>0.823-1.343</t>
  </si>
  <si>
    <t>0.811-1.330</t>
  </si>
  <si>
    <t>0.797-1.289</t>
  </si>
  <si>
    <t>0.795-1.272</t>
  </si>
  <si>
    <t>0.826-1.324</t>
  </si>
  <si>
    <t>0.717-1.143</t>
  </si>
  <si>
    <t>0.777-1.243</t>
  </si>
  <si>
    <t>0.831-1.333</t>
  </si>
  <si>
    <t>0.894-1.439</t>
  </si>
  <si>
    <t>0.824-1.323</t>
  </si>
  <si>
    <t>0.830-1.338</t>
  </si>
  <si>
    <t>0.871-1.399</t>
  </si>
  <si>
    <t>0.864-1.374</t>
  </si>
  <si>
    <t>0.860-1.384</t>
  </si>
  <si>
    <t>0.897-1.448</t>
  </si>
  <si>
    <t>0.928-1.485</t>
  </si>
  <si>
    <t>0.977-1.580</t>
  </si>
  <si>
    <t>0.915-1.467</t>
  </si>
  <si>
    <t>0.920-1.475</t>
  </si>
  <si>
    <t>0.885-1.422</t>
  </si>
  <si>
    <t>0.811-1.307</t>
  </si>
  <si>
    <t>0.933-1.496</t>
  </si>
  <si>
    <t>0.998-1.614</t>
  </si>
  <si>
    <t>1.091-1.767</t>
  </si>
  <si>
    <t>1.036-1.678</t>
  </si>
  <si>
    <t>1.034-1.681</t>
  </si>
  <si>
    <t>1.055-1.709</t>
  </si>
  <si>
    <t>0.997-1.606</t>
  </si>
  <si>
    <t>0.745-1.190</t>
  </si>
  <si>
    <t>0.822-1.310</t>
  </si>
  <si>
    <t>0.966-1.547</t>
  </si>
  <si>
    <t>1.184-1.941</t>
  </si>
  <si>
    <t>1.124-1.824</t>
  </si>
  <si>
    <t>1.111-1.850</t>
  </si>
  <si>
    <t>1.011-1.659</t>
  </si>
  <si>
    <t>1.088-1.808</t>
  </si>
  <si>
    <t>1.016-1.667</t>
  </si>
  <si>
    <t>0.988-1.615</t>
  </si>
  <si>
    <t>0.771-1.227</t>
  </si>
  <si>
    <t>0.726-1.154</t>
  </si>
  <si>
    <t>0.772-1.235</t>
  </si>
  <si>
    <t>0.821-1.322</t>
  </si>
  <si>
    <t>0.838-1.348</t>
  </si>
  <si>
    <t>0.792-1.254</t>
  </si>
  <si>
    <t>0.859-1.407</t>
  </si>
  <si>
    <t>0.800-1.303</t>
  </si>
  <si>
    <t>0.820-1.335</t>
  </si>
  <si>
    <t>0.782-1.273</t>
  </si>
  <si>
    <t>0.762-1.213</t>
  </si>
  <si>
    <t>0.765-1.218</t>
  </si>
  <si>
    <t>0.765-1.222</t>
  </si>
  <si>
    <t>0.770-1.231</t>
  </si>
  <si>
    <t>0.739-1.186</t>
  </si>
  <si>
    <t>0.774-1.230</t>
  </si>
  <si>
    <t>0.689-1.086</t>
  </si>
  <si>
    <t>0.664-1.057</t>
  </si>
  <si>
    <t>0.683-1.082</t>
  </si>
  <si>
    <t>0.734-1.155</t>
  </si>
  <si>
    <t>0.815-1.72</t>
  </si>
  <si>
    <t>0.882-1.87</t>
  </si>
  <si>
    <t>0.925-1.95</t>
  </si>
  <si>
    <t>0.990-2.08</t>
  </si>
  <si>
    <t>0.741-1.60</t>
  </si>
  <si>
    <t>0.649-1.42</t>
  </si>
  <si>
    <t>0.871-1.96</t>
  </si>
  <si>
    <t>1.567-4.02</t>
  </si>
  <si>
    <t>1.337-3.35</t>
  </si>
  <si>
    <t>1.455-3.70</t>
  </si>
  <si>
    <t>0.593-1.45</t>
  </si>
  <si>
    <t>0.625-1.55</t>
  </si>
  <si>
    <t>0.631-1.64</t>
  </si>
  <si>
    <t>0.782-2.06</t>
  </si>
  <si>
    <t>0.774-1.84</t>
  </si>
  <si>
    <t>0.596-1.31</t>
  </si>
  <si>
    <t>0.519-1.16</t>
  </si>
  <si>
    <t>0.588-1.40</t>
  </si>
  <si>
    <t>0.488-1.15</t>
  </si>
  <si>
    <t>0.474-1.14</t>
  </si>
  <si>
    <t>0.835-1.558</t>
  </si>
  <si>
    <t>0.950-1.797</t>
  </si>
  <si>
    <t>0.996-1.881</t>
  </si>
  <si>
    <t>0.988-1.839</t>
  </si>
  <si>
    <t>0.830-1.557</t>
  </si>
  <si>
    <t>0.819-1.642</t>
  </si>
  <si>
    <t>1.041-2.227</t>
  </si>
  <si>
    <t>1.760-4.199</t>
  </si>
  <si>
    <t>2.145-5.411</t>
  </si>
  <si>
    <t>1.838-4.406</t>
  </si>
  <si>
    <t>0.926-1.787</t>
  </si>
  <si>
    <t>0.887-1.707</t>
  </si>
  <si>
    <t>0.833-1.641</t>
  </si>
  <si>
    <t>0.890-1.751</t>
  </si>
  <si>
    <t>0.884-1.696</t>
  </si>
  <si>
    <t>0.900-1.758</t>
  </si>
  <si>
    <t>0.819-1.589</t>
  </si>
  <si>
    <t>0.858-1.737</t>
  </si>
  <si>
    <t>0.956-1.918</t>
  </si>
  <si>
    <t>0.899-1.799</t>
  </si>
  <si>
    <t>0.808-1.513</t>
  </si>
  <si>
    <t>0.833-1.553</t>
  </si>
  <si>
    <t>0.715-1.345</t>
  </si>
  <si>
    <t>0.693-1.285</t>
  </si>
  <si>
    <t>0.614-1.149</t>
  </si>
  <si>
    <t>0.610-1.177</t>
  </si>
  <si>
    <t>0.989-1.930</t>
  </si>
  <si>
    <t>1.184-2.329</t>
  </si>
  <si>
    <t>1.271-2.532</t>
  </si>
  <si>
    <t>1.316-2.629</t>
  </si>
  <si>
    <t>0.761-1.437</t>
  </si>
  <si>
    <t>0.757-1.433</t>
  </si>
  <si>
    <t>0.783-1.486</t>
  </si>
  <si>
    <t>0.837-1.623</t>
  </si>
  <si>
    <t>0.923-1.792</t>
  </si>
  <si>
    <t>1.017-1.939</t>
  </si>
  <si>
    <t>1.043-2.002</t>
  </si>
  <si>
    <t>0.643-1.218</t>
  </si>
  <si>
    <t>0.653-1.241</t>
  </si>
  <si>
    <t>0.791-1.522</t>
  </si>
  <si>
    <t>0.693-1.324</t>
  </si>
  <si>
    <t>0.552-1.054</t>
  </si>
  <si>
    <t>0.561-1.152</t>
  </si>
  <si>
    <t>0.707-1.336</t>
  </si>
  <si>
    <t>0.708-1.346</t>
  </si>
  <si>
    <t>0.739-1.400</t>
  </si>
  <si>
    <t>0.830-1.592</t>
  </si>
  <si>
    <t>0.812-1.540</t>
  </si>
  <si>
    <t>0.803-1.531</t>
  </si>
  <si>
    <t>0.717-1.325</t>
  </si>
  <si>
    <t>0.654-1.206</t>
  </si>
  <si>
    <t>0.619-1.185</t>
  </si>
  <si>
    <t>0.424-0.851</t>
  </si>
  <si>
    <t>0.544-1.047</t>
  </si>
  <si>
    <t>0.748-1.401</t>
  </si>
  <si>
    <t>0.798-1.505</t>
  </si>
  <si>
    <t>0.825-1.564</t>
  </si>
  <si>
    <t>0.714-1.396</t>
  </si>
  <si>
    <t>0.676-1.322</t>
  </si>
  <si>
    <t>0.756-1.493</t>
  </si>
  <si>
    <t>0.846-1.639</t>
  </si>
  <si>
    <t>0.625-1.208</t>
  </si>
  <si>
    <t>0.809-1.593</t>
  </si>
  <si>
    <t>0.689-1.387</t>
  </si>
  <si>
    <t>0.671-1.332</t>
  </si>
  <si>
    <t>0.743-1.505</t>
  </si>
  <si>
    <t>0.779-1.529</t>
  </si>
  <si>
    <t>1.071-2.042</t>
  </si>
  <si>
    <t>0.957-1.793</t>
  </si>
  <si>
    <t>0.903-1.722</t>
  </si>
  <si>
    <t>0.938-1.834</t>
  </si>
  <si>
    <t>0.966-1.931</t>
  </si>
  <si>
    <t>0.842-1.685</t>
  </si>
  <si>
    <t>0.898-1.756</t>
  </si>
  <si>
    <t>0.898-1.752</t>
  </si>
  <si>
    <t>0.852-1.633</t>
  </si>
  <si>
    <t>0.749-1.448</t>
  </si>
  <si>
    <t>0.972-2.235</t>
  </si>
  <si>
    <t>0.696-1.330</t>
  </si>
  <si>
    <t>0.642-1.244</t>
  </si>
  <si>
    <t>0.632-1.225</t>
  </si>
  <si>
    <t>0.695-1.351</t>
  </si>
  <si>
    <t>0.807-1.506</t>
  </si>
  <si>
    <t>0.680-1.277</t>
  </si>
  <si>
    <t>0.704-1.308</t>
  </si>
  <si>
    <t>0.635-1.194</t>
  </si>
  <si>
    <t>0.816-1.480</t>
  </si>
  <si>
    <t>0.867-1.561</t>
  </si>
  <si>
    <t>0.862-1.570</t>
  </si>
  <si>
    <t>1.040-1.977</t>
  </si>
  <si>
    <t>1.040-1.979</t>
  </si>
  <si>
    <t>0.855-1.625</t>
  </si>
  <si>
    <t>0.877-1.641</t>
  </si>
  <si>
    <t>0.716-1.361</t>
  </si>
  <si>
    <t>0.719-1.358</t>
  </si>
  <si>
    <t>0.834-1.561</t>
  </si>
  <si>
    <t>0.805-1.525</t>
  </si>
  <si>
    <t>0.807-1.492</t>
  </si>
  <si>
    <t>0.775-1.434</t>
  </si>
  <si>
    <t>0.807-1.462</t>
  </si>
  <si>
    <t>0.603-1.111</t>
  </si>
  <si>
    <t>0.557-1.036</t>
  </si>
  <si>
    <t>0.577-1.065</t>
  </si>
  <si>
    <t>0.520-0.962</t>
  </si>
  <si>
    <t>0.474-0.882</t>
  </si>
  <si>
    <t>0.777-1.393</t>
  </si>
  <si>
    <t>0.805-1.424</t>
  </si>
  <si>
    <t>0.647-1.153</t>
  </si>
  <si>
    <t>0.741-1.315</t>
  </si>
  <si>
    <t>0.671-1.205</t>
  </si>
  <si>
    <t>0.742-1.356</t>
  </si>
  <si>
    <t>0.864-1.592</t>
  </si>
  <si>
    <t>0.986-1.779</t>
  </si>
  <si>
    <t>0.968-1.755</t>
  </si>
  <si>
    <t>0.967-1.746</t>
  </si>
  <si>
    <t>0.607-1.101</t>
  </si>
  <si>
    <t>0.593-1.085</t>
  </si>
  <si>
    <t>0.645-1.201</t>
  </si>
  <si>
    <t>0.761-1.405</t>
  </si>
  <si>
    <t>0.893-1.611</t>
  </si>
  <si>
    <t>0.927-1.721</t>
  </si>
  <si>
    <t>0.917-1.656</t>
  </si>
  <si>
    <t>0.926-1.658</t>
  </si>
  <si>
    <t>0.939-1.682</t>
  </si>
  <si>
    <t>0.644-1.188</t>
  </si>
  <si>
    <t>0.633-1.160</t>
  </si>
  <si>
    <t>0.685-1.256</t>
  </si>
  <si>
    <t>0.644-1.163</t>
  </si>
  <si>
    <t>0.634-1.148</t>
  </si>
  <si>
    <t>0.697-1.267</t>
  </si>
  <si>
    <t>0.797-1.457</t>
  </si>
  <si>
    <t>0.782-1.412</t>
  </si>
  <si>
    <t>0.767-1.399</t>
  </si>
  <si>
    <t>0.798-1.469</t>
  </si>
  <si>
    <t>0.824-1.477</t>
  </si>
  <si>
    <t>0.699-1.234</t>
  </si>
  <si>
    <t>0.679-1.219</t>
  </si>
  <si>
    <t>0.584-1.061</t>
  </si>
  <si>
    <t>0.573-1.059</t>
  </si>
  <si>
    <t>0.679-1.224</t>
  </si>
  <si>
    <t>0.824-1.492</t>
  </si>
  <si>
    <t>0.791-1.443</t>
  </si>
  <si>
    <t>0.830-1.501</t>
  </si>
  <si>
    <t>0.612-1.159</t>
  </si>
  <si>
    <t>0.636-1.219</t>
  </si>
  <si>
    <t>0.707-1.308</t>
  </si>
  <si>
    <t>0.828-1.552</t>
  </si>
  <si>
    <t>0.763-1.400</t>
  </si>
  <si>
    <t>0.916-1.752</t>
  </si>
  <si>
    <t>0.680-1.330</t>
  </si>
  <si>
    <t>0.805-1.494</t>
  </si>
  <si>
    <t>0.804-1.487</t>
  </si>
  <si>
    <t>0.778-1.447</t>
  </si>
  <si>
    <t>1.138-2.200</t>
  </si>
  <si>
    <t>0.987-1.902</t>
  </si>
  <si>
    <t>0.831-1.529</t>
  </si>
  <si>
    <t>0.783-1.461</t>
  </si>
  <si>
    <t>0.841-1.527</t>
  </si>
  <si>
    <t>0.680-1.248</t>
  </si>
  <si>
    <t>0.574-1.046</t>
  </si>
  <si>
    <t>0.520-0.951</t>
  </si>
  <si>
    <t>0.521-0.935</t>
  </si>
  <si>
    <t>0.465-0.855</t>
  </si>
  <si>
    <t>0.813-1.468</t>
  </si>
  <si>
    <t>0.628-1.137</t>
  </si>
  <si>
    <t>0.717-1.310</t>
  </si>
  <si>
    <t>0.700-1.277</t>
  </si>
  <si>
    <t>0.676-1.202</t>
  </si>
  <si>
    <t>0.585-1.055</t>
  </si>
  <si>
    <t>0.586-1.054</t>
  </si>
  <si>
    <t>0.547-0.974</t>
  </si>
  <si>
    <t>0.512-0.919</t>
  </si>
  <si>
    <t>0.604-1.145</t>
  </si>
  <si>
    <t>0.611-1.150</t>
  </si>
  <si>
    <t>0.628-1.184</t>
  </si>
  <si>
    <t>0.633-1.181</t>
  </si>
  <si>
    <t>0.672-1.217</t>
  </si>
  <si>
    <t>0.759-1.417</t>
  </si>
  <si>
    <t>0.660-1.243</t>
  </si>
  <si>
    <t>0.705-1.333</t>
  </si>
  <si>
    <t>0.758-1.467</t>
  </si>
  <si>
    <t>0.785-1.497</t>
  </si>
  <si>
    <t>1.05-1.58</t>
  </si>
  <si>
    <t>1.11-1.67</t>
  </si>
  <si>
    <t>1.21-1.84</t>
  </si>
  <si>
    <t>1.24-1.90</t>
  </si>
  <si>
    <t>1.16-1.75</t>
  </si>
  <si>
    <t>1.34-2.07</t>
  </si>
  <si>
    <t>1.36-2.09</t>
  </si>
  <si>
    <t>1.32-2.02</t>
  </si>
  <si>
    <t>1.15-1.73</t>
  </si>
  <si>
    <t>Comparisons</t>
  </si>
  <si>
    <t>Statistic</t>
  </si>
  <si>
    <t>p</t>
  </si>
  <si>
    <t>Age at interview</t>
  </si>
  <si>
    <t>H=10.266</t>
  </si>
  <si>
    <t>Z=-1.388</t>
  </si>
  <si>
    <t>Z=-1.826</t>
  </si>
  <si>
    <t>Z=-1.410</t>
  </si>
  <si>
    <t>Z=-0.152</t>
  </si>
  <si>
    <t>Z=-0.156</t>
  </si>
  <si>
    <t>Z=-0.173</t>
  </si>
  <si>
    <t>Z=-1.662</t>
  </si>
  <si>
    <t>Z=-0.656</t>
  </si>
  <si>
    <t xml:space="preserve">Z=-2.669 </t>
  </si>
  <si>
    <t xml:space="preserve">Z=-2.764  </t>
  </si>
  <si>
    <t xml:space="preserve">Age of onset </t>
  </si>
  <si>
    <t>H=21.801</t>
  </si>
  <si>
    <t>Z=-4.181</t>
  </si>
  <si>
    <t>Z=-3.462</t>
  </si>
  <si>
    <t>Z=-1.666</t>
  </si>
  <si>
    <t>Gender</t>
  </si>
  <si>
    <t>χ²=35.861</t>
  </si>
  <si>
    <t>χ²=1.193</t>
  </si>
  <si>
    <t xml:space="preserve">χ²=22.363 </t>
  </si>
  <si>
    <t xml:space="preserve">χ²=1.034 </t>
  </si>
  <si>
    <t>χ²=8.635</t>
  </si>
  <si>
    <t>χ²=22.613</t>
  </si>
  <si>
    <t>χ²=3.557</t>
  </si>
  <si>
    <t>χ²=11.361</t>
  </si>
  <si>
    <t>χ²=13.981</t>
  </si>
  <si>
    <t xml:space="preserve">χ²=6.037  </t>
  </si>
  <si>
    <t xml:space="preserve">χ²=3.204  </t>
  </si>
  <si>
    <t xml:space="preserve">Educational Level </t>
  </si>
  <si>
    <t>χ²=34.829</t>
  </si>
  <si>
    <t>Primary School</t>
  </si>
  <si>
    <t>χ²=0.249</t>
  </si>
  <si>
    <t xml:space="preserve">χ²=0.020 </t>
  </si>
  <si>
    <t xml:space="preserve">χ²=9.460 </t>
  </si>
  <si>
    <t>χ²=0.137</t>
  </si>
  <si>
    <t>χ²=3.867</t>
  </si>
  <si>
    <t>χ²=7.975</t>
  </si>
  <si>
    <t>Secondary School</t>
  </si>
  <si>
    <t>χ²=0.005</t>
  </si>
  <si>
    <t>χ²=6.651</t>
  </si>
  <si>
    <t>χ²=0.085</t>
  </si>
  <si>
    <t>χ²=4.062</t>
  </si>
  <si>
    <t>χ²=4.449</t>
  </si>
  <si>
    <t>University degree</t>
  </si>
  <si>
    <t>χ²=1.588</t>
  </si>
  <si>
    <t xml:space="preserve">χ²=0.000 </t>
  </si>
  <si>
    <t>χ²=2.528</t>
  </si>
  <si>
    <t>χ²=1.482</t>
  </si>
  <si>
    <t>χ²=0.007</t>
  </si>
  <si>
    <t>χ²=2.304</t>
  </si>
  <si>
    <t>Severe impairment during the disorder</t>
  </si>
  <si>
    <t>χ²=203.780</t>
  </si>
  <si>
    <t xml:space="preserve">χ²=71.931 </t>
  </si>
  <si>
    <t>χ²=66.484</t>
  </si>
  <si>
    <t>χ²=210.108</t>
  </si>
  <si>
    <t>Hystory of psychosis</t>
  </si>
  <si>
    <t>χ²=209.830</t>
  </si>
  <si>
    <t xml:space="preserve">χ²=79.680 </t>
  </si>
  <si>
    <t>χ²=59.139</t>
  </si>
  <si>
    <t>χ²=212.139</t>
  </si>
  <si>
    <t xml:space="preserve">History of suicide attempts </t>
  </si>
  <si>
    <t>χ²=17.209</t>
  </si>
  <si>
    <t xml:space="preserve">χ²=37.934 </t>
  </si>
  <si>
    <t xml:space="preserve">χ²=0.001 </t>
  </si>
  <si>
    <t>χ²=1.327</t>
  </si>
  <si>
    <t>χ²=18.018</t>
  </si>
  <si>
    <t>χ²=38.102</t>
  </si>
  <si>
    <r>
      <t>Adjusted</t>
    </r>
    <r>
      <rPr>
        <b/>
        <i/>
        <sz val="12"/>
        <color theme="1"/>
        <rFont val="Calibri"/>
        <family val="2"/>
        <scheme val="minor"/>
      </rPr>
      <t xml:space="preserve"> p</t>
    </r>
    <r>
      <rPr>
        <b/>
        <sz val="12"/>
        <color theme="1"/>
        <rFont val="Calibri"/>
        <family val="2"/>
        <scheme val="minor"/>
      </rPr>
      <t xml:space="preserve"> (Bonferroni-Holm)</t>
    </r>
  </si>
  <si>
    <r>
      <t>Fam</t>
    </r>
    <r>
      <rPr>
        <vertAlign val="subscript"/>
        <sz val="12"/>
        <color theme="1"/>
        <rFont val="Calibri"/>
        <family val="2"/>
        <scheme val="minor"/>
      </rPr>
      <t xml:space="preserve">BD </t>
    </r>
    <r>
      <rPr>
        <sz val="12"/>
        <color theme="1"/>
        <rFont val="Calibri"/>
        <family val="2"/>
        <scheme val="minor"/>
      </rPr>
      <t>vs. Fam</t>
    </r>
    <r>
      <rPr>
        <vertAlign val="subscript"/>
        <sz val="12"/>
        <color theme="1"/>
        <rFont val="Calibri"/>
        <family val="2"/>
        <scheme val="minor"/>
      </rPr>
      <t>MDD</t>
    </r>
    <r>
      <rPr>
        <sz val="12"/>
        <color theme="1"/>
        <rFont val="Calibri"/>
        <family val="2"/>
        <scheme val="minor"/>
      </rPr>
      <t xml:space="preserve">   </t>
    </r>
  </si>
  <si>
    <r>
      <t>Fam</t>
    </r>
    <r>
      <rPr>
        <vertAlign val="subscript"/>
        <sz val="12"/>
        <color theme="1"/>
        <rFont val="Calibri"/>
        <family val="2"/>
        <scheme val="minor"/>
      </rPr>
      <t xml:space="preserve">BD </t>
    </r>
    <r>
      <rPr>
        <sz val="12"/>
        <color theme="1"/>
        <rFont val="Calibri"/>
        <family val="2"/>
        <scheme val="minor"/>
      </rPr>
      <t>vs. Fam</t>
    </r>
    <r>
      <rPr>
        <vertAlign val="subscript"/>
        <sz val="12"/>
        <color theme="1"/>
        <rFont val="Calibri"/>
        <family val="2"/>
        <scheme val="minor"/>
      </rPr>
      <t>unaffected</t>
    </r>
    <r>
      <rPr>
        <sz val="12"/>
        <color theme="1"/>
        <rFont val="Calibri"/>
        <family val="2"/>
        <scheme val="minor"/>
      </rPr>
      <t xml:space="preserve">  </t>
    </r>
  </si>
  <si>
    <r>
      <t>Fam</t>
    </r>
    <r>
      <rPr>
        <vertAlign val="subscript"/>
        <sz val="12"/>
        <color theme="1"/>
        <rFont val="Calibri"/>
        <family val="2"/>
        <scheme val="minor"/>
      </rPr>
      <t xml:space="preserve">BD </t>
    </r>
    <r>
      <rPr>
        <sz val="12"/>
        <color theme="1"/>
        <rFont val="Calibri"/>
        <family val="2"/>
        <scheme val="minor"/>
      </rPr>
      <t>vs. CC</t>
    </r>
    <r>
      <rPr>
        <vertAlign val="subscript"/>
        <sz val="12"/>
        <color theme="1"/>
        <rFont val="Calibri"/>
        <family val="2"/>
        <scheme val="minor"/>
      </rPr>
      <t xml:space="preserve">BD   </t>
    </r>
  </si>
  <si>
    <r>
      <t>Fam</t>
    </r>
    <r>
      <rPr>
        <vertAlign val="subscript"/>
        <sz val="12"/>
        <color theme="1"/>
        <rFont val="Calibri"/>
        <family val="2"/>
        <scheme val="minor"/>
      </rPr>
      <t xml:space="preserve">BD </t>
    </r>
    <r>
      <rPr>
        <sz val="12"/>
        <color theme="1"/>
        <rFont val="Calibri"/>
        <family val="2"/>
        <scheme val="minor"/>
      </rPr>
      <t>vs. CC</t>
    </r>
    <r>
      <rPr>
        <vertAlign val="subscript"/>
        <sz val="12"/>
        <color theme="1"/>
        <rFont val="Calibri"/>
        <family val="2"/>
        <scheme val="minor"/>
      </rPr>
      <t xml:space="preserve">controls </t>
    </r>
    <r>
      <rPr>
        <sz val="12"/>
        <color theme="1"/>
        <rFont val="Calibri"/>
        <family val="2"/>
        <scheme val="minor"/>
      </rPr>
      <t xml:space="preserve"> </t>
    </r>
  </si>
  <si>
    <r>
      <t>Fam</t>
    </r>
    <r>
      <rPr>
        <vertAlign val="subscript"/>
        <sz val="12"/>
        <color theme="1"/>
        <rFont val="Calibri"/>
        <family val="2"/>
        <scheme val="minor"/>
      </rPr>
      <t xml:space="preserve">MDD </t>
    </r>
    <r>
      <rPr>
        <sz val="12"/>
        <color theme="1"/>
        <rFont val="Calibri"/>
        <family val="2"/>
        <scheme val="minor"/>
      </rPr>
      <t>vs. Fam</t>
    </r>
    <r>
      <rPr>
        <vertAlign val="subscript"/>
        <sz val="12"/>
        <color theme="1"/>
        <rFont val="Calibri"/>
        <family val="2"/>
        <scheme val="minor"/>
      </rPr>
      <t>unaffected</t>
    </r>
  </si>
  <si>
    <r>
      <t>Fam</t>
    </r>
    <r>
      <rPr>
        <vertAlign val="subscript"/>
        <sz val="12"/>
        <color theme="1"/>
        <rFont val="Calibri"/>
        <family val="2"/>
        <scheme val="minor"/>
      </rPr>
      <t xml:space="preserve">MDD </t>
    </r>
    <r>
      <rPr>
        <sz val="12"/>
        <color theme="1"/>
        <rFont val="Calibri"/>
        <family val="2"/>
        <scheme val="minor"/>
      </rPr>
      <t>vs. CC</t>
    </r>
    <r>
      <rPr>
        <vertAlign val="subscript"/>
        <sz val="12"/>
        <color theme="1"/>
        <rFont val="Calibri"/>
        <family val="2"/>
        <scheme val="minor"/>
      </rPr>
      <t>BD</t>
    </r>
  </si>
  <si>
    <r>
      <t>Fam</t>
    </r>
    <r>
      <rPr>
        <vertAlign val="subscript"/>
        <sz val="12"/>
        <color theme="1"/>
        <rFont val="Calibri"/>
        <family val="2"/>
        <scheme val="minor"/>
      </rPr>
      <t xml:space="preserve">MDD </t>
    </r>
    <r>
      <rPr>
        <sz val="12"/>
        <color theme="1"/>
        <rFont val="Calibri"/>
        <family val="2"/>
        <scheme val="minor"/>
      </rPr>
      <t>vs. CC</t>
    </r>
    <r>
      <rPr>
        <vertAlign val="subscript"/>
        <sz val="12"/>
        <color theme="1"/>
        <rFont val="Calibri"/>
        <family val="2"/>
        <scheme val="minor"/>
      </rPr>
      <t>controls</t>
    </r>
  </si>
  <si>
    <r>
      <t>Fam</t>
    </r>
    <r>
      <rPr>
        <vertAlign val="subscript"/>
        <sz val="12"/>
        <color theme="1"/>
        <rFont val="Calibri"/>
        <family val="2"/>
        <scheme val="minor"/>
      </rPr>
      <t xml:space="preserve">unaffected </t>
    </r>
    <r>
      <rPr>
        <sz val="12"/>
        <color theme="1"/>
        <rFont val="Calibri"/>
        <family val="2"/>
        <scheme val="minor"/>
      </rPr>
      <t>vs. CC</t>
    </r>
    <r>
      <rPr>
        <vertAlign val="subscript"/>
        <sz val="12"/>
        <color theme="1"/>
        <rFont val="Calibri"/>
        <family val="2"/>
        <scheme val="minor"/>
      </rPr>
      <t>BD</t>
    </r>
  </si>
  <si>
    <r>
      <t>Fam</t>
    </r>
    <r>
      <rPr>
        <vertAlign val="subscript"/>
        <sz val="12"/>
        <color theme="1"/>
        <rFont val="Calibri"/>
        <family val="2"/>
        <scheme val="minor"/>
      </rPr>
      <t xml:space="preserve">unaffected </t>
    </r>
    <r>
      <rPr>
        <sz val="12"/>
        <color theme="1"/>
        <rFont val="Calibri"/>
        <family val="2"/>
        <scheme val="minor"/>
      </rPr>
      <t>vs. CC</t>
    </r>
    <r>
      <rPr>
        <vertAlign val="subscript"/>
        <sz val="12"/>
        <color theme="1"/>
        <rFont val="Calibri"/>
        <family val="2"/>
        <scheme val="minor"/>
      </rPr>
      <t xml:space="preserve">controls   </t>
    </r>
    <r>
      <rPr>
        <sz val="12"/>
        <color theme="1"/>
        <rFont val="Calibri"/>
        <family val="2"/>
        <scheme val="minor"/>
      </rPr>
      <t xml:space="preserve"> </t>
    </r>
  </si>
  <si>
    <r>
      <t>CC</t>
    </r>
    <r>
      <rPr>
        <vertAlign val="subscript"/>
        <sz val="12"/>
        <color theme="1"/>
        <rFont val="Calibri"/>
        <family val="2"/>
        <scheme val="minor"/>
      </rPr>
      <t xml:space="preserve">BD </t>
    </r>
    <r>
      <rPr>
        <sz val="12"/>
        <color theme="1"/>
        <rFont val="Calibri"/>
        <family val="2"/>
        <scheme val="minor"/>
      </rPr>
      <t>vs. CC</t>
    </r>
    <r>
      <rPr>
        <vertAlign val="subscript"/>
        <sz val="12"/>
        <color theme="1"/>
        <rFont val="Calibri"/>
        <family val="2"/>
        <scheme val="minor"/>
      </rPr>
      <t>controls</t>
    </r>
  </si>
  <si>
    <r>
      <t>Fam</t>
    </r>
    <r>
      <rPr>
        <vertAlign val="subscript"/>
        <sz val="12"/>
        <color theme="1"/>
        <rFont val="Calibri"/>
        <family val="2"/>
        <scheme val="minor"/>
      </rPr>
      <t xml:space="preserve">BD </t>
    </r>
    <r>
      <rPr>
        <sz val="12"/>
        <color theme="1"/>
        <rFont val="Calibri"/>
        <family val="2"/>
        <scheme val="minor"/>
      </rPr>
      <t>vs. Fam</t>
    </r>
    <r>
      <rPr>
        <vertAlign val="subscript"/>
        <sz val="12"/>
        <color theme="1"/>
        <rFont val="Calibri"/>
        <family val="2"/>
        <scheme val="minor"/>
      </rPr>
      <t>MDD</t>
    </r>
    <r>
      <rPr>
        <sz val="12"/>
        <color theme="1"/>
        <rFont val="Calibri"/>
        <family val="2"/>
        <scheme val="minor"/>
      </rPr>
      <t xml:space="preserve">  </t>
    </r>
  </si>
  <si>
    <r>
      <t>Fam</t>
    </r>
    <r>
      <rPr>
        <vertAlign val="subscript"/>
        <sz val="12"/>
        <color theme="1"/>
        <rFont val="Calibri"/>
        <family val="2"/>
        <scheme val="minor"/>
      </rPr>
      <t xml:space="preserve">BD </t>
    </r>
    <r>
      <rPr>
        <sz val="12"/>
        <color theme="1"/>
        <rFont val="Calibri"/>
        <family val="2"/>
        <scheme val="minor"/>
      </rPr>
      <t>vs. CC</t>
    </r>
    <r>
      <rPr>
        <vertAlign val="subscript"/>
        <sz val="12"/>
        <color theme="1"/>
        <rFont val="Calibri"/>
        <family val="2"/>
        <scheme val="minor"/>
      </rPr>
      <t xml:space="preserve">BD </t>
    </r>
    <r>
      <rPr>
        <sz val="12"/>
        <color theme="1"/>
        <rFont val="Calibri"/>
        <family val="2"/>
        <scheme val="minor"/>
      </rPr>
      <t xml:space="preserve">  </t>
    </r>
  </si>
  <si>
    <r>
      <t>Fam</t>
    </r>
    <r>
      <rPr>
        <vertAlign val="subscript"/>
        <sz val="12"/>
        <color theme="1"/>
        <rFont val="Calibri"/>
        <family val="2"/>
        <scheme val="minor"/>
      </rPr>
      <t xml:space="preserve">MDD </t>
    </r>
    <r>
      <rPr>
        <sz val="12"/>
        <color theme="1"/>
        <rFont val="Calibri"/>
        <family val="2"/>
        <scheme val="minor"/>
      </rPr>
      <t>vs. CC</t>
    </r>
    <r>
      <rPr>
        <vertAlign val="subscript"/>
        <sz val="12"/>
        <color theme="1"/>
        <rFont val="Calibri"/>
        <family val="2"/>
        <scheme val="minor"/>
      </rPr>
      <t xml:space="preserve">BD </t>
    </r>
    <r>
      <rPr>
        <sz val="12"/>
        <color theme="1"/>
        <rFont val="Calibri"/>
        <family val="2"/>
        <scheme val="minor"/>
      </rPr>
      <t xml:space="preserve">  </t>
    </r>
  </si>
  <si>
    <t>Supplementary Table S3: Full association test results for the comparison of PRS between FAMBD cases and CCcontrols. Covariate used: Sex. Married-in family members were excluded.</t>
  </si>
  <si>
    <t>Supplementary Table S5: Full association test results for the comparison of PRS between FAMunaffected and CCcontrols. Covariates used: Sex. Married-in family members were excluded.</t>
  </si>
  <si>
    <t>Supplementary Table S6: Full association test results for the comparison of PRS between FAMBD cases and FAMunaffected. Fixed effects covariates: Sex, age at interview; random effects covariate: married-in status.</t>
  </si>
  <si>
    <t>Supplementary Table S7: Full association test results for the analysis of assortative mating. Covariate used: Sex.</t>
  </si>
  <si>
    <t>Supplementary Table S8: Full association test results for the analysis of anticipation. Covariates used: Sex, age at the interview, diagnostic group (BD/MDD/unaffected). Married-in family members were excluded.</t>
  </si>
  <si>
    <t>Supplementary Table S9: Full association test results for the comparison of PRS between FAMMDD cases and CCcontrols. Covariate used: Sex. Married-in family members were excluded.</t>
  </si>
  <si>
    <t>Supplementary Table S10: Full association test results for the comparison of PRS between FAMMDD cases and FAMunaffected. Fixed effects covariates: Sex, age at interview; random effects covariate: married-in status.</t>
  </si>
  <si>
    <t>Supplementary Table S1: Test statistics of the demographic comparisons between the different samples (see Table 1).</t>
  </si>
  <si>
    <t>Supplementary Table S2: The number of variants used for calculation of each PRS (after clumping).</t>
  </si>
  <si>
    <t>Supplementary Table S4: Full association test results for the comparison of PRS between FAMBD cases and unrelated CCBD cases. Covariate used: Sex. Married-in family members were excluded</t>
  </si>
  <si>
    <t>Supplementary Table S11: Full association test results for the comparison of BD PRS between unrelated CCBD cases and CCcontrols. Covariate used: Sex.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</si>
</sst>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0000000"/>
    <numFmt numFmtId="165" formatCode="0.000"/>
  </numFmts>
  <fonts count="1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12"/>
      <color theme="1"/>
      <name val="Calibri"/>
      <family val="2"/>
      <scheme val="minor"/>
    </font>
    <font>
      <sz val="12"/>
      <color theme="1"/>
      <name val="Arial"/>
      <family val="2"/>
    </font>
    <font>
      <vertAlign val="subscript"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/>
  </cellStyleXfs>
  <cellXfs count="41">
    <xf numFmtId="0" fontId="0" fillId="0" borderId="0" xfId="0"/>
    <xf numFmtId="11" fontId="0" fillId="0" borderId="0" xfId="0" applyNumberFormat="1"/>
    <xf numFmtId="0" fontId="1" fillId="0" borderId="0" xfId="0" applyFont="1"/>
    <xf numFmtId="0" fontId="4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top"/>
    </xf>
    <xf numFmtId="11" fontId="0" fillId="0" borderId="0" xfId="0" applyNumberFormat="1" applyAlignment="1">
      <alignment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7" fillId="0" borderId="0" xfId="113" applyFont="1"/>
    <xf numFmtId="11" fontId="7" fillId="0" borderId="0" xfId="113" applyNumberFormat="1" applyFont="1"/>
    <xf numFmtId="0" fontId="6" fillId="0" borderId="0" xfId="113"/>
    <xf numFmtId="0" fontId="1" fillId="0" borderId="0" xfId="113" applyFont="1"/>
    <xf numFmtId="164" fontId="8" fillId="0" borderId="0" xfId="113" applyNumberFormat="1" applyFont="1"/>
    <xf numFmtId="0" fontId="9" fillId="0" borderId="0" xfId="113" applyFont="1"/>
    <xf numFmtId="11" fontId="1" fillId="0" borderId="0" xfId="113" applyNumberFormat="1" applyFont="1"/>
    <xf numFmtId="11" fontId="5" fillId="0" borderId="0" xfId="113" applyNumberFormat="1" applyFont="1"/>
    <xf numFmtId="0" fontId="5" fillId="0" borderId="0" xfId="113" applyFont="1"/>
    <xf numFmtId="0" fontId="5" fillId="0" borderId="0" xfId="113" applyFont="1" applyAlignment="1">
      <alignment vertical="center"/>
    </xf>
    <xf numFmtId="0" fontId="11" fillId="0" borderId="0" xfId="113" applyFont="1" applyAlignment="1">
      <alignment vertical="center"/>
    </xf>
    <xf numFmtId="11" fontId="5" fillId="0" borderId="0" xfId="113" applyNumberFormat="1" applyFont="1" applyAlignment="1">
      <alignment vertical="center"/>
    </xf>
    <xf numFmtId="164" fontId="5" fillId="0" borderId="0" xfId="113" applyNumberFormat="1" applyFont="1"/>
    <xf numFmtId="0" fontId="12" fillId="0" borderId="0" xfId="113" applyFont="1"/>
    <xf numFmtId="0" fontId="12" fillId="0" borderId="0" xfId="0" applyFont="1"/>
    <xf numFmtId="165" fontId="0" fillId="0" borderId="0" xfId="0" applyNumberFormat="1" applyAlignment="1">
      <alignment horizontal="left"/>
    </xf>
    <xf numFmtId="11" fontId="0" fillId="0" borderId="0" xfId="0" applyNumberForma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/>
    </xf>
    <xf numFmtId="11" fontId="0" fillId="0" borderId="0" xfId="0" applyNumberFormat="1" applyAlignment="1">
      <alignment horizontal="left" vertical="top"/>
    </xf>
    <xf numFmtId="165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 wrapText="1"/>
    </xf>
    <xf numFmtId="2" fontId="0" fillId="0" borderId="0" xfId="0" applyNumberFormat="1" applyAlignment="1">
      <alignment horizontal="left"/>
    </xf>
    <xf numFmtId="0" fontId="1" fillId="0" borderId="0" xfId="0" applyFont="1" applyAlignment="1"/>
    <xf numFmtId="0" fontId="0" fillId="0" borderId="0" xfId="0" applyAlignment="1"/>
    <xf numFmtId="11" fontId="0" fillId="0" borderId="0" xfId="0" applyNumberFormat="1" applyAlignment="1"/>
    <xf numFmtId="165" fontId="0" fillId="0" borderId="0" xfId="0" applyNumberFormat="1" applyAlignment="1"/>
    <xf numFmtId="0" fontId="1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1" fontId="0" fillId="0" borderId="0" xfId="0" applyNumberFormat="1" applyAlignment="1">
      <alignment vertical="center"/>
    </xf>
  </cellXfs>
  <cellStyles count="114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Besuchter Hyperlink" xfId="44" builtinId="9" hidden="1"/>
    <cellStyle name="Besuchter Hyperlink" xfId="46" builtinId="9" hidden="1"/>
    <cellStyle name="Besuchter Hyperlink" xfId="48" builtinId="9" hidden="1"/>
    <cellStyle name="Besuchter Hyperlink" xfId="50" builtinId="9" hidden="1"/>
    <cellStyle name="Besuchter Hyperlink" xfId="52" builtinId="9" hidden="1"/>
    <cellStyle name="Besuchter Hyperlink" xfId="54" builtinId="9" hidden="1"/>
    <cellStyle name="Besuchter Hyperlink" xfId="56" builtinId="9" hidden="1"/>
    <cellStyle name="Besuchter Hyperlink" xfId="58" builtinId="9" hidden="1"/>
    <cellStyle name="Besuchter Hyperlink" xfId="60" builtinId="9" hidden="1"/>
    <cellStyle name="Besuchter Hyperlink" xfId="62" builtinId="9" hidden="1"/>
    <cellStyle name="Besuchter Hyperlink" xfId="64" builtinId="9" hidden="1"/>
    <cellStyle name="Besuchter Hyperlink" xfId="66" builtinId="9" hidden="1"/>
    <cellStyle name="Besuchter Hyperlink" xfId="68" builtinId="9" hidden="1"/>
    <cellStyle name="Besuchter Hyperlink" xfId="70" builtinId="9" hidden="1"/>
    <cellStyle name="Besuchter Hyperlink" xfId="72" builtinId="9" hidden="1"/>
    <cellStyle name="Besuchter Hyperlink" xfId="74" builtinId="9" hidden="1"/>
    <cellStyle name="Besuchter Hyperlink" xfId="76" builtinId="9" hidden="1"/>
    <cellStyle name="Besuchter Hyperlink" xfId="78" builtinId="9" hidden="1"/>
    <cellStyle name="Besuchter Hyperlink" xfId="80" builtinId="9" hidden="1"/>
    <cellStyle name="Besuchter Hyperlink" xfId="82" builtinId="9" hidden="1"/>
    <cellStyle name="Besuchter Hyperlink" xfId="84" builtinId="9" hidden="1"/>
    <cellStyle name="Besuchter Hyperlink" xfId="86" builtinId="9" hidden="1"/>
    <cellStyle name="Besuchter Hyperlink" xfId="88" builtinId="9" hidden="1"/>
    <cellStyle name="Besuchter Hyperlink" xfId="90" builtinId="9" hidden="1"/>
    <cellStyle name="Besuchter Hyperlink" xfId="92" builtinId="9" hidden="1"/>
    <cellStyle name="Besuchter Hyperlink" xfId="94" builtinId="9" hidden="1"/>
    <cellStyle name="Besuchter Hyperlink" xfId="96" builtinId="9" hidden="1"/>
    <cellStyle name="Besuchter Hyperlink" xfId="98" builtinId="9" hidden="1"/>
    <cellStyle name="Besuchter Hyperlink" xfId="100" builtinId="9" hidden="1"/>
    <cellStyle name="Besuchter Hyperlink" xfId="102" builtinId="9" hidden="1"/>
    <cellStyle name="Besuchter Hyperlink" xfId="104" builtinId="9" hidden="1"/>
    <cellStyle name="Besuchter Hyperlink" xfId="106" builtinId="9" hidden="1"/>
    <cellStyle name="Besuchter Hyperlink" xfId="108" builtinId="9" hidden="1"/>
    <cellStyle name="Besuchter Hyperlink" xfId="110" builtinId="9" hidden="1"/>
    <cellStyle name="Besuchter Hyperlink" xfId="112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Normal 2" xfId="113"/>
    <cellStyle name="Standard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topLeftCell="A52" workbookViewId="0"/>
  </sheetViews>
  <sheetFormatPr baseColWidth="10" defaultColWidth="10.875" defaultRowHeight="15.75" x14ac:dyDescent="0.25"/>
  <cols>
    <col min="1" max="1" width="33.625" style="18" bestFit="1" customWidth="1"/>
    <col min="2" max="2" width="11.375" style="18" bestFit="1" customWidth="1"/>
    <col min="3" max="3" width="8.375" style="22" bestFit="1" customWidth="1"/>
    <col min="4" max="4" width="26.125" style="18" bestFit="1" customWidth="1"/>
    <col min="5" max="16384" width="10.875" style="12"/>
  </cols>
  <sheetData>
    <row r="1" spans="1:4" x14ac:dyDescent="0.25">
      <c r="A1" s="23" t="s">
        <v>712</v>
      </c>
    </row>
    <row r="2" spans="1:4" x14ac:dyDescent="0.25">
      <c r="A2" s="23"/>
    </row>
    <row r="3" spans="1:4" s="10" customFormat="1" x14ac:dyDescent="0.25">
      <c r="A3" s="13" t="s">
        <v>620</v>
      </c>
      <c r="B3" s="13" t="s">
        <v>621</v>
      </c>
      <c r="C3" s="14" t="s">
        <v>622</v>
      </c>
      <c r="D3" s="13" t="s">
        <v>691</v>
      </c>
    </row>
    <row r="4" spans="1:4" s="10" customFormat="1" x14ac:dyDescent="0.25">
      <c r="A4" s="13" t="s">
        <v>623</v>
      </c>
      <c r="B4" s="15" t="s">
        <v>624</v>
      </c>
      <c r="C4" s="16">
        <v>3.6200000000000003E-2</v>
      </c>
      <c r="D4" s="17"/>
    </row>
    <row r="5" spans="1:4" s="10" customFormat="1" ht="18.75" x14ac:dyDescent="0.35">
      <c r="A5" s="18" t="s">
        <v>692</v>
      </c>
      <c r="B5" s="15" t="s">
        <v>625</v>
      </c>
      <c r="C5" s="17">
        <v>0.16500000000000001</v>
      </c>
      <c r="D5" s="17"/>
    </row>
    <row r="6" spans="1:4" s="10" customFormat="1" ht="18.75" x14ac:dyDescent="0.25">
      <c r="A6" s="19" t="s">
        <v>693</v>
      </c>
      <c r="B6" s="15" t="s">
        <v>626</v>
      </c>
      <c r="C6" s="17">
        <v>6.7799999999999999E-2</v>
      </c>
      <c r="D6" s="17"/>
    </row>
    <row r="7" spans="1:4" s="10" customFormat="1" ht="18.75" x14ac:dyDescent="0.35">
      <c r="A7" s="18" t="s">
        <v>694</v>
      </c>
      <c r="B7" s="15" t="s">
        <v>627</v>
      </c>
      <c r="C7" s="17">
        <v>0.159</v>
      </c>
      <c r="D7" s="17"/>
    </row>
    <row r="8" spans="1:4" s="10" customFormat="1" ht="18.75" x14ac:dyDescent="0.35">
      <c r="A8" s="18" t="s">
        <v>695</v>
      </c>
      <c r="B8" s="15" t="s">
        <v>628</v>
      </c>
      <c r="C8" s="17">
        <v>0.88</v>
      </c>
      <c r="D8" s="17"/>
    </row>
    <row r="9" spans="1:4" s="10" customFormat="1" ht="18.75" x14ac:dyDescent="0.35">
      <c r="A9" s="18" t="s">
        <v>696</v>
      </c>
      <c r="B9" s="15" t="s">
        <v>629</v>
      </c>
      <c r="C9" s="17">
        <v>0.876</v>
      </c>
      <c r="D9" s="17"/>
    </row>
    <row r="10" spans="1:4" s="10" customFormat="1" ht="18.75" x14ac:dyDescent="0.35">
      <c r="A10" s="18" t="s">
        <v>697</v>
      </c>
      <c r="B10" s="15" t="s">
        <v>630</v>
      </c>
      <c r="C10" s="17">
        <v>0.86299999999999999</v>
      </c>
      <c r="D10" s="17"/>
    </row>
    <row r="11" spans="1:4" s="10" customFormat="1" ht="18.75" x14ac:dyDescent="0.35">
      <c r="A11" s="18" t="s">
        <v>698</v>
      </c>
      <c r="B11" s="15" t="s">
        <v>631</v>
      </c>
      <c r="C11" s="17">
        <v>9.6500000000000002E-2</v>
      </c>
      <c r="D11" s="17"/>
    </row>
    <row r="12" spans="1:4" s="10" customFormat="1" ht="18.75" x14ac:dyDescent="0.35">
      <c r="A12" s="18" t="s">
        <v>699</v>
      </c>
      <c r="B12" s="15" t="s">
        <v>632</v>
      </c>
      <c r="C12" s="17">
        <v>0.51200000000000001</v>
      </c>
      <c r="D12" s="17"/>
    </row>
    <row r="13" spans="1:4" s="10" customFormat="1" ht="18.75" x14ac:dyDescent="0.35">
      <c r="A13" s="18" t="s">
        <v>700</v>
      </c>
      <c r="B13" s="15" t="s">
        <v>633</v>
      </c>
      <c r="C13" s="16">
        <v>2.3199999999999998E-2</v>
      </c>
      <c r="D13" s="17">
        <f>C13*9</f>
        <v>0.20879999999999999</v>
      </c>
    </row>
    <row r="14" spans="1:4" s="10" customFormat="1" ht="18.75" x14ac:dyDescent="0.35">
      <c r="A14" s="18" t="s">
        <v>701</v>
      </c>
      <c r="B14" s="15" t="s">
        <v>634</v>
      </c>
      <c r="C14" s="16">
        <v>5.7099999999999998E-3</v>
      </c>
      <c r="D14" s="17">
        <f>C14*10</f>
        <v>5.7099999999999998E-2</v>
      </c>
    </row>
    <row r="15" spans="1:4" s="10" customFormat="1" x14ac:dyDescent="0.25">
      <c r="A15" s="18"/>
      <c r="B15" s="15"/>
      <c r="C15" s="17"/>
      <c r="D15" s="17"/>
    </row>
    <row r="16" spans="1:4" s="10" customFormat="1" x14ac:dyDescent="0.25">
      <c r="A16" s="13" t="s">
        <v>635</v>
      </c>
      <c r="B16" s="15" t="s">
        <v>636</v>
      </c>
      <c r="C16" s="16">
        <v>1.8E-5</v>
      </c>
      <c r="D16" s="17"/>
    </row>
    <row r="17" spans="1:4" s="10" customFormat="1" ht="18.75" x14ac:dyDescent="0.35">
      <c r="A17" s="18" t="s">
        <v>702</v>
      </c>
      <c r="B17" s="15" t="s">
        <v>637</v>
      </c>
      <c r="C17" s="16">
        <v>2.9E-5</v>
      </c>
      <c r="D17" s="16">
        <f>C17*3</f>
        <v>8.7000000000000001E-5</v>
      </c>
    </row>
    <row r="18" spans="1:4" s="10" customFormat="1" ht="18.75" x14ac:dyDescent="0.35">
      <c r="A18" s="18" t="s">
        <v>703</v>
      </c>
      <c r="B18" s="15" t="s">
        <v>638</v>
      </c>
      <c r="C18" s="16">
        <v>5.3499999999999999E-4</v>
      </c>
      <c r="D18" s="16">
        <f>C18*2</f>
        <v>1.07E-3</v>
      </c>
    </row>
    <row r="19" spans="1:4" s="10" customFormat="1" ht="18.75" x14ac:dyDescent="0.35">
      <c r="A19" s="18" t="s">
        <v>704</v>
      </c>
      <c r="B19" s="15" t="s">
        <v>639</v>
      </c>
      <c r="C19" s="17">
        <v>9.5699999999999993E-2</v>
      </c>
      <c r="D19" s="17"/>
    </row>
    <row r="20" spans="1:4" s="10" customFormat="1" x14ac:dyDescent="0.25">
      <c r="A20" s="18"/>
      <c r="B20" s="15"/>
      <c r="C20" s="17"/>
      <c r="D20" s="17"/>
    </row>
    <row r="21" spans="1:4" s="10" customFormat="1" x14ac:dyDescent="0.25">
      <c r="A21" s="13" t="s">
        <v>640</v>
      </c>
      <c r="B21" s="15" t="s">
        <v>641</v>
      </c>
      <c r="C21" s="16">
        <v>3.0899999999999997E-7</v>
      </c>
      <c r="D21" s="17"/>
    </row>
    <row r="22" spans="1:4" s="10" customFormat="1" ht="18.75" x14ac:dyDescent="0.35">
      <c r="A22" s="18" t="s">
        <v>692</v>
      </c>
      <c r="B22" s="15" t="s">
        <v>642</v>
      </c>
      <c r="C22" s="17">
        <v>0.27500000000000002</v>
      </c>
      <c r="D22" s="17"/>
    </row>
    <row r="23" spans="1:4" s="10" customFormat="1" ht="18.75" x14ac:dyDescent="0.25">
      <c r="A23" s="19" t="s">
        <v>693</v>
      </c>
      <c r="B23" s="15" t="s">
        <v>643</v>
      </c>
      <c r="C23" s="16">
        <v>1.9999999999999999E-6</v>
      </c>
      <c r="D23" s="16">
        <f>C23*9</f>
        <v>1.8E-5</v>
      </c>
    </row>
    <row r="24" spans="1:4" s="10" customFormat="1" ht="18.75" x14ac:dyDescent="0.35">
      <c r="A24" s="18" t="s">
        <v>694</v>
      </c>
      <c r="B24" s="15" t="s">
        <v>644</v>
      </c>
      <c r="C24" s="17">
        <v>0.309</v>
      </c>
      <c r="D24" s="17"/>
    </row>
    <row r="25" spans="1:4" s="10" customFormat="1" ht="18.75" x14ac:dyDescent="0.35">
      <c r="A25" s="18" t="s">
        <v>695</v>
      </c>
      <c r="B25" s="15" t="s">
        <v>645</v>
      </c>
      <c r="C25" s="16">
        <v>4.6899999999999997E-3</v>
      </c>
      <c r="D25" s="16">
        <f>C25*6</f>
        <v>2.8139999999999998E-2</v>
      </c>
    </row>
    <row r="26" spans="1:4" s="10" customFormat="1" ht="18.75" x14ac:dyDescent="0.35">
      <c r="A26" s="18" t="s">
        <v>696</v>
      </c>
      <c r="B26" s="15" t="s">
        <v>646</v>
      </c>
      <c r="C26" s="16">
        <v>9.9999999999999995E-7</v>
      </c>
      <c r="D26" s="16">
        <f>C26*9</f>
        <v>9.0000000000000002E-6</v>
      </c>
    </row>
    <row r="27" spans="1:4" s="10" customFormat="1" ht="18.75" x14ac:dyDescent="0.35">
      <c r="A27" s="18" t="s">
        <v>697</v>
      </c>
      <c r="B27" s="15" t="s">
        <v>647</v>
      </c>
      <c r="C27" s="17">
        <v>5.8999999999999997E-2</v>
      </c>
      <c r="D27" s="17"/>
    </row>
    <row r="28" spans="1:4" s="10" customFormat="1" ht="18.75" x14ac:dyDescent="0.35">
      <c r="A28" s="18" t="s">
        <v>698</v>
      </c>
      <c r="B28" s="15" t="s">
        <v>648</v>
      </c>
      <c r="C28" s="16">
        <v>7.5000000000000002E-4</v>
      </c>
      <c r="D28" s="16">
        <f>C28*7</f>
        <v>5.2500000000000003E-3</v>
      </c>
    </row>
    <row r="29" spans="1:4" s="10" customFormat="1" ht="18.75" x14ac:dyDescent="0.35">
      <c r="A29" s="18" t="s">
        <v>699</v>
      </c>
      <c r="B29" s="15" t="s">
        <v>649</v>
      </c>
      <c r="C29" s="16">
        <v>1.85E-4</v>
      </c>
      <c r="D29" s="16">
        <f>C29*8</f>
        <v>1.48E-3</v>
      </c>
    </row>
    <row r="30" spans="1:4" s="10" customFormat="1" ht="18.75" x14ac:dyDescent="0.35">
      <c r="A30" s="18" t="s">
        <v>700</v>
      </c>
      <c r="B30" s="15" t="s">
        <v>650</v>
      </c>
      <c r="C30" s="16">
        <v>1.4E-2</v>
      </c>
      <c r="D30" s="17">
        <f>C30*5</f>
        <v>7.0000000000000007E-2</v>
      </c>
    </row>
    <row r="31" spans="1:4" s="10" customFormat="1" ht="18.75" x14ac:dyDescent="0.35">
      <c r="A31" s="18" t="s">
        <v>701</v>
      </c>
      <c r="B31" s="15" t="s">
        <v>651</v>
      </c>
      <c r="C31" s="17">
        <v>7.3400000000000007E-2</v>
      </c>
      <c r="D31" s="17"/>
    </row>
    <row r="32" spans="1:4" s="10" customFormat="1" x14ac:dyDescent="0.25">
      <c r="A32" s="18"/>
      <c r="B32" s="15"/>
      <c r="C32" s="17"/>
      <c r="D32" s="17"/>
    </row>
    <row r="33" spans="1:5" s="10" customFormat="1" x14ac:dyDescent="0.25">
      <c r="A33" s="13" t="s">
        <v>652</v>
      </c>
      <c r="B33" s="15" t="s">
        <v>653</v>
      </c>
      <c r="C33" s="16">
        <v>4.8752000000000001E-7</v>
      </c>
      <c r="D33" s="17"/>
      <c r="E33" s="11"/>
    </row>
    <row r="34" spans="1:5" s="10" customFormat="1" x14ac:dyDescent="0.25">
      <c r="A34" s="20" t="s">
        <v>654</v>
      </c>
      <c r="B34" s="15"/>
      <c r="C34" s="17"/>
      <c r="D34" s="17"/>
    </row>
    <row r="35" spans="1:5" ht="18.75" x14ac:dyDescent="0.35">
      <c r="A35" s="18" t="s">
        <v>692</v>
      </c>
      <c r="B35" s="15" t="s">
        <v>655</v>
      </c>
      <c r="C35" s="17">
        <v>0.61799999999999999</v>
      </c>
      <c r="D35" s="17"/>
    </row>
    <row r="36" spans="1:5" ht="18.75" x14ac:dyDescent="0.25">
      <c r="A36" s="19" t="s">
        <v>693</v>
      </c>
      <c r="B36" s="15" t="s">
        <v>656</v>
      </c>
      <c r="C36" s="17">
        <v>0.88600000000000001</v>
      </c>
      <c r="D36" s="17"/>
    </row>
    <row r="37" spans="1:5" ht="18.75" x14ac:dyDescent="0.35">
      <c r="A37" s="18" t="s">
        <v>694</v>
      </c>
      <c r="B37" s="15" t="s">
        <v>657</v>
      </c>
      <c r="C37" s="16">
        <v>2.0999999999999999E-3</v>
      </c>
      <c r="D37" s="16">
        <v>1.26E-2</v>
      </c>
    </row>
    <row r="38" spans="1:5" ht="18.75" x14ac:dyDescent="0.35">
      <c r="A38" s="18" t="s">
        <v>696</v>
      </c>
      <c r="B38" s="15" t="s">
        <v>658</v>
      </c>
      <c r="C38" s="17">
        <v>0.71099999999999997</v>
      </c>
      <c r="D38" s="17"/>
    </row>
    <row r="39" spans="1:5" ht="18.75" x14ac:dyDescent="0.35">
      <c r="A39" s="18" t="s">
        <v>697</v>
      </c>
      <c r="B39" s="15" t="s">
        <v>659</v>
      </c>
      <c r="C39" s="17">
        <v>5.0099999999999999E-2</v>
      </c>
      <c r="D39" s="17"/>
    </row>
    <row r="40" spans="1:5" ht="18.75" x14ac:dyDescent="0.35">
      <c r="A40" s="18" t="s">
        <v>699</v>
      </c>
      <c r="B40" s="15" t="s">
        <v>660</v>
      </c>
      <c r="C40" s="16">
        <v>4.7400000000000003E-3</v>
      </c>
      <c r="D40" s="16">
        <v>2.3699999999999999E-2</v>
      </c>
    </row>
    <row r="41" spans="1:5" x14ac:dyDescent="0.25">
      <c r="A41" s="20" t="s">
        <v>661</v>
      </c>
      <c r="C41" s="17"/>
      <c r="D41" s="17"/>
    </row>
    <row r="42" spans="1:5" ht="18.75" x14ac:dyDescent="0.35">
      <c r="A42" s="18" t="s">
        <v>692</v>
      </c>
      <c r="B42" s="15" t="s">
        <v>662</v>
      </c>
      <c r="C42" s="17">
        <v>0.94299999999999995</v>
      </c>
      <c r="D42" s="17"/>
    </row>
    <row r="43" spans="1:5" ht="18.75" x14ac:dyDescent="0.25">
      <c r="A43" s="19" t="s">
        <v>693</v>
      </c>
      <c r="B43" s="15" t="s">
        <v>656</v>
      </c>
      <c r="C43" s="17">
        <v>0.78400000000000003</v>
      </c>
      <c r="D43" s="17"/>
    </row>
    <row r="44" spans="1:5" ht="18.75" x14ac:dyDescent="0.35">
      <c r="A44" s="18" t="s">
        <v>694</v>
      </c>
      <c r="B44" s="15" t="s">
        <v>663</v>
      </c>
      <c r="C44" s="16">
        <v>1.2999999999999999E-2</v>
      </c>
      <c r="D44" s="17">
        <v>7.8E-2</v>
      </c>
    </row>
    <row r="45" spans="1:5" ht="18.75" x14ac:dyDescent="0.35">
      <c r="A45" s="18" t="s">
        <v>696</v>
      </c>
      <c r="B45" s="15" t="s">
        <v>664</v>
      </c>
      <c r="C45" s="17">
        <v>0.77100000000000002</v>
      </c>
      <c r="D45" s="17"/>
    </row>
    <row r="46" spans="1:5" ht="18.75" x14ac:dyDescent="0.35">
      <c r="A46" s="18" t="s">
        <v>697</v>
      </c>
      <c r="B46" s="15" t="s">
        <v>665</v>
      </c>
      <c r="C46" s="16">
        <v>4.3999999999999997E-2</v>
      </c>
      <c r="D46" s="17">
        <f>C46*4</f>
        <v>0.17599999999999999</v>
      </c>
    </row>
    <row r="47" spans="1:5" ht="18.75" x14ac:dyDescent="0.35">
      <c r="A47" s="18" t="s">
        <v>699</v>
      </c>
      <c r="B47" s="15" t="s">
        <v>666</v>
      </c>
      <c r="C47" s="16">
        <v>3.4000000000000002E-2</v>
      </c>
      <c r="D47" s="17">
        <f>C47*5</f>
        <v>0.17</v>
      </c>
    </row>
    <row r="48" spans="1:5" x14ac:dyDescent="0.25">
      <c r="A48" s="20" t="s">
        <v>667</v>
      </c>
      <c r="C48" s="17"/>
      <c r="D48" s="17"/>
    </row>
    <row r="49" spans="1:4" ht="18.75" x14ac:dyDescent="0.35">
      <c r="A49" s="18" t="s">
        <v>692</v>
      </c>
      <c r="B49" s="15" t="s">
        <v>668</v>
      </c>
      <c r="C49" s="17">
        <v>0.20799999999999999</v>
      </c>
      <c r="D49" s="17"/>
    </row>
    <row r="50" spans="1:4" ht="18.75" x14ac:dyDescent="0.25">
      <c r="A50" s="19" t="s">
        <v>693</v>
      </c>
      <c r="B50" s="15" t="s">
        <v>669</v>
      </c>
      <c r="C50" s="17">
        <v>0.997</v>
      </c>
      <c r="D50" s="17"/>
    </row>
    <row r="51" spans="1:4" ht="18.75" x14ac:dyDescent="0.35">
      <c r="A51" s="18" t="s">
        <v>694</v>
      </c>
      <c r="B51" s="15" t="s">
        <v>670</v>
      </c>
      <c r="C51" s="17">
        <v>0.112</v>
      </c>
      <c r="D51" s="17"/>
    </row>
    <row r="52" spans="1:4" ht="18.75" x14ac:dyDescent="0.35">
      <c r="A52" s="18" t="s">
        <v>696</v>
      </c>
      <c r="B52" s="15" t="s">
        <v>671</v>
      </c>
      <c r="C52" s="17">
        <v>0.223</v>
      </c>
      <c r="D52" s="17"/>
    </row>
    <row r="53" spans="1:4" ht="18.75" x14ac:dyDescent="0.35">
      <c r="A53" s="18" t="s">
        <v>697</v>
      </c>
      <c r="B53" s="15" t="s">
        <v>672</v>
      </c>
      <c r="C53" s="17">
        <v>0.99299999999999999</v>
      </c>
      <c r="D53" s="17"/>
    </row>
    <row r="54" spans="1:4" ht="18.75" x14ac:dyDescent="0.35">
      <c r="A54" s="18" t="s">
        <v>699</v>
      </c>
      <c r="B54" s="15" t="s">
        <v>673</v>
      </c>
      <c r="C54" s="17">
        <v>0.129</v>
      </c>
      <c r="D54" s="17"/>
    </row>
    <row r="55" spans="1:4" x14ac:dyDescent="0.25">
      <c r="C55" s="17"/>
      <c r="D55" s="17"/>
    </row>
    <row r="56" spans="1:4" x14ac:dyDescent="0.25">
      <c r="A56" s="13" t="s">
        <v>674</v>
      </c>
      <c r="B56" s="15" t="s">
        <v>675</v>
      </c>
      <c r="C56" s="16">
        <v>5.6187000000000002E-47</v>
      </c>
      <c r="D56" s="17"/>
    </row>
    <row r="57" spans="1:4" ht="18.75" x14ac:dyDescent="0.35">
      <c r="A57" s="18" t="s">
        <v>702</v>
      </c>
      <c r="B57" s="15" t="s">
        <v>676</v>
      </c>
      <c r="C57" s="16">
        <v>2.2286E-17</v>
      </c>
      <c r="D57" s="16">
        <f>C57*2</f>
        <v>4.4572E-17</v>
      </c>
    </row>
    <row r="58" spans="1:4" ht="18.75" x14ac:dyDescent="0.35">
      <c r="A58" s="18" t="s">
        <v>703</v>
      </c>
      <c r="B58" s="15" t="s">
        <v>677</v>
      </c>
      <c r="C58" s="16">
        <v>1.6167E-15</v>
      </c>
      <c r="D58" s="16">
        <v>1.6167E-15</v>
      </c>
    </row>
    <row r="59" spans="1:4" ht="18.75" x14ac:dyDescent="0.35">
      <c r="A59" s="18" t="s">
        <v>704</v>
      </c>
      <c r="B59" s="15" t="s">
        <v>678</v>
      </c>
      <c r="C59" s="16">
        <v>1.3008999999999999E-47</v>
      </c>
      <c r="D59" s="16">
        <v>3.9027000000000002E-47</v>
      </c>
    </row>
    <row r="60" spans="1:4" x14ac:dyDescent="0.25">
      <c r="C60" s="17"/>
      <c r="D60" s="17"/>
    </row>
    <row r="61" spans="1:4" x14ac:dyDescent="0.25">
      <c r="A61" s="13" t="s">
        <v>679</v>
      </c>
      <c r="B61" s="15" t="s">
        <v>680</v>
      </c>
      <c r="C61" s="16">
        <v>2.7287000000000001E-46</v>
      </c>
      <c r="D61" s="17"/>
    </row>
    <row r="62" spans="1:4" ht="18.75" x14ac:dyDescent="0.35">
      <c r="A62" s="18" t="s">
        <v>702</v>
      </c>
      <c r="B62" s="15" t="s">
        <v>681</v>
      </c>
      <c r="C62" s="16">
        <v>4.4089999999999999E-17</v>
      </c>
      <c r="D62" s="16">
        <f>C62*2</f>
        <v>8.8179999999999998E-17</v>
      </c>
    </row>
    <row r="63" spans="1:4" ht="18.75" x14ac:dyDescent="0.35">
      <c r="A63" s="18" t="s">
        <v>703</v>
      </c>
      <c r="B63" s="15" t="s">
        <v>682</v>
      </c>
      <c r="C63" s="16">
        <v>1.4693000000000001E-14</v>
      </c>
      <c r="D63" s="16">
        <v>1.4693000000000001E-14</v>
      </c>
    </row>
    <row r="64" spans="1:4" ht="18.75" x14ac:dyDescent="0.35">
      <c r="A64" s="18" t="s">
        <v>704</v>
      </c>
      <c r="B64" s="15" t="s">
        <v>683</v>
      </c>
      <c r="C64" s="16">
        <v>4.1255000000000003E-48</v>
      </c>
      <c r="D64" s="16">
        <f>C64*3</f>
        <v>1.2376500000000001E-47</v>
      </c>
    </row>
    <row r="65" spans="1:4" x14ac:dyDescent="0.25">
      <c r="C65" s="17"/>
      <c r="D65" s="17"/>
    </row>
    <row r="66" spans="1:4" x14ac:dyDescent="0.25">
      <c r="A66" s="13" t="s">
        <v>684</v>
      </c>
      <c r="B66" s="15" t="s">
        <v>680</v>
      </c>
      <c r="C66" s="16">
        <v>2.7287000000000001E-46</v>
      </c>
      <c r="D66" s="17"/>
    </row>
    <row r="67" spans="1:4" ht="18.75" x14ac:dyDescent="0.35">
      <c r="A67" s="18" t="s">
        <v>692</v>
      </c>
      <c r="B67" s="15" t="s">
        <v>685</v>
      </c>
      <c r="C67" s="16">
        <v>2.3E-5</v>
      </c>
      <c r="D67" s="16">
        <f>C67*3</f>
        <v>6.8999999999999997E-5</v>
      </c>
    </row>
    <row r="68" spans="1:4" ht="18.75" x14ac:dyDescent="0.25">
      <c r="A68" s="19" t="s">
        <v>693</v>
      </c>
      <c r="B68" s="15" t="s">
        <v>686</v>
      </c>
      <c r="C68" s="16">
        <v>7.318E-10</v>
      </c>
      <c r="D68" s="16">
        <f>C68*5</f>
        <v>3.6589999999999999E-9</v>
      </c>
    </row>
    <row r="69" spans="1:4" ht="18.75" x14ac:dyDescent="0.35">
      <c r="A69" s="18" t="s">
        <v>694</v>
      </c>
      <c r="B69" s="15" t="s">
        <v>687</v>
      </c>
      <c r="C69" s="21">
        <v>0.97599999999999998</v>
      </c>
      <c r="D69" s="17"/>
    </row>
    <row r="70" spans="1:4" ht="18.75" x14ac:dyDescent="0.35">
      <c r="A70" s="18" t="s">
        <v>696</v>
      </c>
      <c r="B70" s="15" t="s">
        <v>688</v>
      </c>
      <c r="C70" s="17">
        <v>0.23899999999999999</v>
      </c>
      <c r="D70" s="17"/>
    </row>
    <row r="71" spans="1:4" ht="18.75" x14ac:dyDescent="0.35">
      <c r="A71" s="18" t="s">
        <v>697</v>
      </c>
      <c r="B71" s="15" t="s">
        <v>689</v>
      </c>
      <c r="C71" s="16">
        <v>2.1999999999999999E-5</v>
      </c>
      <c r="D71" s="16">
        <f>C71*4</f>
        <v>8.7999999999999998E-5</v>
      </c>
    </row>
    <row r="72" spans="1:4" ht="18.75" x14ac:dyDescent="0.35">
      <c r="A72" s="18" t="s">
        <v>699</v>
      </c>
      <c r="B72" s="15" t="s">
        <v>690</v>
      </c>
      <c r="C72" s="16">
        <v>6.7150999999999999E-10</v>
      </c>
      <c r="D72" s="16">
        <f>C72*6</f>
        <v>4.0290600000000001E-9</v>
      </c>
    </row>
  </sheetData>
  <pageMargins left="0.7" right="0.7" top="0.75" bottom="0.75" header="0.3" footer="0.3"/>
  <pageSetup paperSize="9" orientation="portrait" horizontalDpi="4294967292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"/>
  <sheetViews>
    <sheetView workbookViewId="0">
      <pane xSplit="2" ySplit="3" topLeftCell="C4" activePane="bottomRight" state="frozen"/>
      <selection pane="topRight" activeCell="C1" sqref="C1"/>
      <selection pane="bottomLeft" activeCell="A2" sqref="A2"/>
      <selection pane="bottomRight" sqref="A1:F1"/>
    </sheetView>
  </sheetViews>
  <sheetFormatPr baseColWidth="10" defaultRowHeight="15.75" x14ac:dyDescent="0.25"/>
  <cols>
    <col min="1" max="1" width="14.875" bestFit="1" customWidth="1"/>
    <col min="2" max="2" width="9.375" bestFit="1" customWidth="1"/>
    <col min="3" max="3" width="5.625" bestFit="1" customWidth="1"/>
    <col min="4" max="4" width="10.875" bestFit="1" customWidth="1"/>
    <col min="5" max="5" width="8.375" bestFit="1" customWidth="1"/>
    <col min="6" max="6" width="13.875" bestFit="1" customWidth="1"/>
  </cols>
  <sheetData>
    <row r="1" spans="1:6" ht="78" customHeight="1" x14ac:dyDescent="0.25">
      <c r="A1" s="37" t="s">
        <v>711</v>
      </c>
      <c r="B1" s="37"/>
      <c r="C1" s="37"/>
      <c r="D1" s="37"/>
      <c r="E1" s="37"/>
      <c r="F1" s="37"/>
    </row>
    <row r="2" spans="1:6" x14ac:dyDescent="0.25">
      <c r="A2" s="24"/>
    </row>
    <row r="3" spans="1:6" s="2" customFormat="1" x14ac:dyDescent="0.25">
      <c r="A3" s="9" t="s">
        <v>0</v>
      </c>
      <c r="B3" s="9" t="s">
        <v>4</v>
      </c>
      <c r="C3" s="9" t="s">
        <v>58</v>
      </c>
      <c r="D3" s="9" t="s">
        <v>59</v>
      </c>
      <c r="E3" s="9" t="s">
        <v>5</v>
      </c>
      <c r="F3" s="9" t="s">
        <v>10</v>
      </c>
    </row>
    <row r="4" spans="1:6" x14ac:dyDescent="0.25">
      <c r="A4" s="8" t="s">
        <v>28</v>
      </c>
      <c r="B4" s="26">
        <v>4.9999999999999998E-8</v>
      </c>
      <c r="C4" s="25">
        <v>1.099</v>
      </c>
      <c r="D4" s="8" t="s">
        <v>515</v>
      </c>
      <c r="E4" s="26">
        <v>0.53300000000000003</v>
      </c>
      <c r="F4" s="26">
        <v>0.26700000000000002</v>
      </c>
    </row>
    <row r="5" spans="1:6" x14ac:dyDescent="0.25">
      <c r="A5" s="8" t="s">
        <v>28</v>
      </c>
      <c r="B5" s="26">
        <v>9.9999999999999995E-8</v>
      </c>
      <c r="C5" s="25">
        <v>1.163</v>
      </c>
      <c r="D5" s="8" t="s">
        <v>516</v>
      </c>
      <c r="E5" s="26">
        <v>0.313</v>
      </c>
      <c r="F5" s="26">
        <v>0.156</v>
      </c>
    </row>
    <row r="6" spans="1:6" x14ac:dyDescent="0.25">
      <c r="A6" s="8" t="s">
        <v>28</v>
      </c>
      <c r="B6" s="26">
        <v>9.9999999999999995E-7</v>
      </c>
      <c r="C6" s="25">
        <v>1.163</v>
      </c>
      <c r="D6" s="8" t="s">
        <v>517</v>
      </c>
      <c r="E6" s="26">
        <v>0.32300000000000001</v>
      </c>
      <c r="F6" s="26">
        <v>0.161</v>
      </c>
    </row>
    <row r="7" spans="1:6" x14ac:dyDescent="0.25">
      <c r="A7" s="8" t="s">
        <v>28</v>
      </c>
      <c r="B7" s="26">
        <v>1.0000000000000001E-5</v>
      </c>
      <c r="C7" s="25">
        <v>1.4339999999999999</v>
      </c>
      <c r="D7" s="8" t="s">
        <v>518</v>
      </c>
      <c r="E7" s="26">
        <v>2.7699999999999999E-2</v>
      </c>
      <c r="F7" s="26">
        <v>1.3899999999999999E-2</v>
      </c>
    </row>
    <row r="8" spans="1:6" x14ac:dyDescent="0.25">
      <c r="A8" s="8" t="s">
        <v>28</v>
      </c>
      <c r="B8" s="26">
        <v>1E-4</v>
      </c>
      <c r="C8" s="25">
        <v>1.4350000000000001</v>
      </c>
      <c r="D8" s="8" t="s">
        <v>519</v>
      </c>
      <c r="E8" s="26">
        <v>2.7900000000000001E-2</v>
      </c>
      <c r="F8" s="26">
        <v>1.3899999999999999E-2</v>
      </c>
    </row>
    <row r="9" spans="1:6" x14ac:dyDescent="0.25">
      <c r="A9" s="8" t="s">
        <v>28</v>
      </c>
      <c r="B9" s="26">
        <v>1E-3</v>
      </c>
      <c r="C9" s="25">
        <v>1.179</v>
      </c>
      <c r="D9" s="8" t="s">
        <v>520</v>
      </c>
      <c r="E9" s="26">
        <v>0.315</v>
      </c>
      <c r="F9" s="26">
        <v>0.157</v>
      </c>
    </row>
    <row r="10" spans="1:6" x14ac:dyDescent="0.25">
      <c r="A10" s="8" t="s">
        <v>28</v>
      </c>
      <c r="B10" s="26">
        <v>0.01</v>
      </c>
      <c r="C10" s="25">
        <v>1.1990000000000001</v>
      </c>
      <c r="D10" s="8" t="s">
        <v>521</v>
      </c>
      <c r="E10" s="26">
        <v>0.255</v>
      </c>
      <c r="F10" s="26">
        <v>0.128</v>
      </c>
    </row>
    <row r="11" spans="1:6" x14ac:dyDescent="0.25">
      <c r="A11" s="8" t="s">
        <v>28</v>
      </c>
      <c r="B11" s="26">
        <v>0.05</v>
      </c>
      <c r="C11" s="25">
        <v>0.98699999999999999</v>
      </c>
      <c r="D11" s="8" t="s">
        <v>522</v>
      </c>
      <c r="E11" s="26">
        <v>0.93600000000000005</v>
      </c>
      <c r="F11" s="26">
        <v>0.53200000000000003</v>
      </c>
    </row>
    <row r="12" spans="1:6" x14ac:dyDescent="0.25">
      <c r="A12" s="8" t="s">
        <v>28</v>
      </c>
      <c r="B12" s="26">
        <v>0.1</v>
      </c>
      <c r="C12" s="25">
        <v>0.98799999999999999</v>
      </c>
      <c r="D12" s="8" t="s">
        <v>523</v>
      </c>
      <c r="E12" s="26">
        <v>0.94099999999999995</v>
      </c>
      <c r="F12" s="26">
        <v>0.52900000000000003</v>
      </c>
    </row>
    <row r="13" spans="1:6" x14ac:dyDescent="0.25">
      <c r="A13" s="8" t="s">
        <v>28</v>
      </c>
      <c r="B13" s="26">
        <v>0.2</v>
      </c>
      <c r="C13" s="25">
        <v>1.1319999999999999</v>
      </c>
      <c r="D13" s="8" t="s">
        <v>233</v>
      </c>
      <c r="E13" s="26">
        <v>0.44700000000000001</v>
      </c>
      <c r="F13" s="26">
        <v>0.224</v>
      </c>
    </row>
    <row r="14" spans="1:6" x14ac:dyDescent="0.25">
      <c r="A14" s="8"/>
      <c r="B14" s="8"/>
      <c r="C14" s="25"/>
      <c r="D14" s="8"/>
      <c r="E14" s="8"/>
      <c r="F14" s="8"/>
    </row>
    <row r="15" spans="1:6" x14ac:dyDescent="0.25">
      <c r="A15" s="8" t="s">
        <v>29</v>
      </c>
      <c r="B15" s="26">
        <v>4.9999999999999998E-8</v>
      </c>
      <c r="C15" s="25">
        <v>1.141</v>
      </c>
      <c r="D15" s="8" t="s">
        <v>524</v>
      </c>
      <c r="E15" s="26">
        <v>0.41</v>
      </c>
      <c r="F15" s="26">
        <v>0.20499999999999999</v>
      </c>
    </row>
    <row r="16" spans="1:6" x14ac:dyDescent="0.25">
      <c r="A16" s="8" t="s">
        <v>29</v>
      </c>
      <c r="B16" s="26">
        <v>9.9999999999999995E-8</v>
      </c>
      <c r="C16" s="25">
        <v>1.1080000000000001</v>
      </c>
      <c r="D16" s="8" t="s">
        <v>525</v>
      </c>
      <c r="E16" s="26">
        <v>0.52800000000000002</v>
      </c>
      <c r="F16" s="26">
        <v>0.26400000000000001</v>
      </c>
    </row>
    <row r="17" spans="1:6" x14ac:dyDescent="0.25">
      <c r="A17" s="8" t="s">
        <v>29</v>
      </c>
      <c r="B17" s="26">
        <v>9.9999999999999995E-7</v>
      </c>
      <c r="C17" s="25">
        <v>1.0980000000000001</v>
      </c>
      <c r="D17" s="8" t="s">
        <v>526</v>
      </c>
      <c r="E17" s="26">
        <v>0.55200000000000005</v>
      </c>
      <c r="F17" s="26">
        <v>0.27600000000000002</v>
      </c>
    </row>
    <row r="18" spans="1:6" x14ac:dyDescent="0.25">
      <c r="A18" s="8" t="s">
        <v>29</v>
      </c>
      <c r="B18" s="26">
        <v>1.0000000000000001E-5</v>
      </c>
      <c r="C18" s="25">
        <v>1.054</v>
      </c>
      <c r="D18" s="8" t="s">
        <v>527</v>
      </c>
      <c r="E18" s="26">
        <v>0.73599999999999999</v>
      </c>
      <c r="F18" s="26">
        <v>0.36799999999999999</v>
      </c>
    </row>
    <row r="19" spans="1:6" x14ac:dyDescent="0.25">
      <c r="A19" s="8" t="s">
        <v>29</v>
      </c>
      <c r="B19" s="26">
        <v>1E-4</v>
      </c>
      <c r="C19" s="25">
        <v>1.0860000000000001</v>
      </c>
      <c r="D19" s="8" t="s">
        <v>528</v>
      </c>
      <c r="E19" s="26">
        <v>0.58599999999999997</v>
      </c>
      <c r="F19" s="26">
        <v>0.29299999999999998</v>
      </c>
    </row>
    <row r="20" spans="1:6" x14ac:dyDescent="0.25">
      <c r="A20" s="8" t="s">
        <v>29</v>
      </c>
      <c r="B20" s="26">
        <v>1E-3</v>
      </c>
      <c r="C20" s="25">
        <v>0.81799999999999995</v>
      </c>
      <c r="D20" s="8" t="s">
        <v>529</v>
      </c>
      <c r="E20" s="26">
        <v>0.19900000000000001</v>
      </c>
      <c r="F20" s="26">
        <v>0.90100000000000002</v>
      </c>
    </row>
    <row r="21" spans="1:6" x14ac:dyDescent="0.25">
      <c r="A21" s="8" t="s">
        <v>29</v>
      </c>
      <c r="B21" s="26">
        <v>0.01</v>
      </c>
      <c r="C21" s="25">
        <v>0.75900000000000001</v>
      </c>
      <c r="D21" s="8" t="s">
        <v>530</v>
      </c>
      <c r="E21" s="26">
        <v>8.2199999999999995E-2</v>
      </c>
      <c r="F21" s="26">
        <v>0.95899999999999996</v>
      </c>
    </row>
    <row r="22" spans="1:6" x14ac:dyDescent="0.25">
      <c r="A22" s="8" t="s">
        <v>29</v>
      </c>
      <c r="B22" s="26">
        <v>0.05</v>
      </c>
      <c r="C22" s="25">
        <v>0.78400000000000003</v>
      </c>
      <c r="D22" s="8" t="s">
        <v>531</v>
      </c>
      <c r="E22" s="26">
        <v>0.12</v>
      </c>
      <c r="F22" s="26">
        <v>0.94</v>
      </c>
    </row>
    <row r="23" spans="1:6" x14ac:dyDescent="0.25">
      <c r="A23" s="8" t="s">
        <v>29</v>
      </c>
      <c r="B23" s="26">
        <v>0.1</v>
      </c>
      <c r="C23" s="25">
        <v>0.70799999999999996</v>
      </c>
      <c r="D23" s="8" t="s">
        <v>532</v>
      </c>
      <c r="E23" s="26">
        <v>2.7400000000000001E-2</v>
      </c>
      <c r="F23" s="26">
        <v>0.98599999999999999</v>
      </c>
    </row>
    <row r="24" spans="1:6" x14ac:dyDescent="0.25">
      <c r="A24" s="8" t="s">
        <v>29</v>
      </c>
      <c r="B24" s="26">
        <v>0.2</v>
      </c>
      <c r="C24" s="25">
        <v>0.64600000000000002</v>
      </c>
      <c r="D24" s="8" t="s">
        <v>533</v>
      </c>
      <c r="E24" s="26">
        <v>5.8999999999999999E-3</v>
      </c>
      <c r="F24" s="26">
        <v>0.997</v>
      </c>
    </row>
    <row r="25" spans="1:6" x14ac:dyDescent="0.25">
      <c r="A25" s="8"/>
      <c r="B25" s="8"/>
      <c r="C25" s="25"/>
      <c r="D25" s="8"/>
      <c r="E25" s="8"/>
      <c r="F25" s="8"/>
    </row>
    <row r="26" spans="1:6" x14ac:dyDescent="0.25">
      <c r="A26" s="8" t="s">
        <v>27</v>
      </c>
      <c r="B26" s="26">
        <v>4.9999999999999998E-8</v>
      </c>
      <c r="C26" s="25">
        <v>1.04</v>
      </c>
      <c r="D26" s="8" t="s">
        <v>534</v>
      </c>
      <c r="E26" s="26">
        <v>0.79100000000000004</v>
      </c>
      <c r="F26" s="26">
        <v>0.39500000000000002</v>
      </c>
    </row>
    <row r="27" spans="1:6" x14ac:dyDescent="0.25">
      <c r="A27" s="8" t="s">
        <v>27</v>
      </c>
      <c r="B27" s="26">
        <v>9.9999999999999995E-8</v>
      </c>
      <c r="C27" s="25">
        <v>1.071</v>
      </c>
      <c r="D27" s="8" t="s">
        <v>535</v>
      </c>
      <c r="E27" s="26">
        <v>0.63800000000000001</v>
      </c>
      <c r="F27" s="26">
        <v>0.31900000000000001</v>
      </c>
    </row>
    <row r="28" spans="1:6" x14ac:dyDescent="0.25">
      <c r="A28" s="8" t="s">
        <v>27</v>
      </c>
      <c r="B28" s="26">
        <v>9.9999999999999995E-7</v>
      </c>
      <c r="C28" s="25">
        <v>0.86399999999999999</v>
      </c>
      <c r="D28" s="8" t="s">
        <v>536</v>
      </c>
      <c r="E28" s="26">
        <v>0.32</v>
      </c>
      <c r="F28" s="26">
        <v>0.84</v>
      </c>
    </row>
    <row r="29" spans="1:6" x14ac:dyDescent="0.25">
      <c r="A29" s="8" t="s">
        <v>27</v>
      </c>
      <c r="B29" s="26">
        <v>1.0000000000000001E-5</v>
      </c>
      <c r="C29" s="25">
        <v>0.98799999999999999</v>
      </c>
      <c r="D29" s="8" t="s">
        <v>537</v>
      </c>
      <c r="E29" s="26">
        <v>0.93200000000000005</v>
      </c>
      <c r="F29" s="26">
        <v>0.53400000000000003</v>
      </c>
    </row>
    <row r="30" spans="1:6" x14ac:dyDescent="0.25">
      <c r="A30" s="8" t="s">
        <v>27</v>
      </c>
      <c r="B30" s="26">
        <v>1E-4</v>
      </c>
      <c r="C30" s="25">
        <v>0.89900000000000002</v>
      </c>
      <c r="D30" s="8" t="s">
        <v>538</v>
      </c>
      <c r="E30" s="26">
        <v>0.47699999999999998</v>
      </c>
      <c r="F30" s="26">
        <v>0.76100000000000001</v>
      </c>
    </row>
    <row r="31" spans="1:6" x14ac:dyDescent="0.25">
      <c r="A31" s="8" t="s">
        <v>27</v>
      </c>
      <c r="B31" s="26">
        <v>1E-3</v>
      </c>
      <c r="C31" s="25">
        <v>1.004</v>
      </c>
      <c r="D31" s="8" t="s">
        <v>539</v>
      </c>
      <c r="E31" s="26">
        <v>0.98199999999999998</v>
      </c>
      <c r="F31" s="26">
        <v>0.49099999999999999</v>
      </c>
    </row>
    <row r="32" spans="1:6" x14ac:dyDescent="0.25">
      <c r="A32" s="8" t="s">
        <v>27</v>
      </c>
      <c r="B32" s="26">
        <v>0.01</v>
      </c>
      <c r="C32" s="25">
        <v>1.173</v>
      </c>
      <c r="D32" s="8" t="s">
        <v>540</v>
      </c>
      <c r="E32" s="26">
        <v>0.307</v>
      </c>
      <c r="F32" s="26">
        <v>0.153</v>
      </c>
    </row>
    <row r="33" spans="1:6" x14ac:dyDescent="0.25">
      <c r="A33" s="8" t="s">
        <v>27</v>
      </c>
      <c r="B33" s="26">
        <v>0.05</v>
      </c>
      <c r="C33" s="25">
        <v>1.325</v>
      </c>
      <c r="D33" s="8" t="s">
        <v>541</v>
      </c>
      <c r="E33" s="26">
        <v>6.2E-2</v>
      </c>
      <c r="F33" s="26">
        <v>3.1E-2</v>
      </c>
    </row>
    <row r="34" spans="1:6" x14ac:dyDescent="0.25">
      <c r="A34" s="8" t="s">
        <v>27</v>
      </c>
      <c r="B34" s="26">
        <v>0.1</v>
      </c>
      <c r="C34" s="25">
        <v>1.3029999999999999</v>
      </c>
      <c r="D34" s="8" t="s">
        <v>542</v>
      </c>
      <c r="E34" s="26">
        <v>8.1199999999999994E-2</v>
      </c>
      <c r="F34" s="26">
        <v>4.0599999999999997E-2</v>
      </c>
    </row>
    <row r="35" spans="1:6" x14ac:dyDescent="0.25">
      <c r="A35" s="8" t="s">
        <v>27</v>
      </c>
      <c r="B35" s="26">
        <v>0.2</v>
      </c>
      <c r="C35" s="25">
        <v>1.2989999999999999</v>
      </c>
      <c r="D35" s="8" t="s">
        <v>543</v>
      </c>
      <c r="E35" s="26">
        <v>8.2500000000000004E-2</v>
      </c>
      <c r="F35" s="26">
        <v>4.1300000000000003E-2</v>
      </c>
    </row>
    <row r="36" spans="1:6" x14ac:dyDescent="0.25">
      <c r="A36" s="8"/>
      <c r="B36" s="8"/>
      <c r="C36" s="25"/>
      <c r="D36" s="8"/>
      <c r="E36" s="8"/>
      <c r="F36" s="8"/>
    </row>
    <row r="37" spans="1:6" x14ac:dyDescent="0.25">
      <c r="A37" s="8" t="s">
        <v>40</v>
      </c>
      <c r="B37" s="26">
        <v>4.9999999999999998E-8</v>
      </c>
      <c r="C37" s="25">
        <v>0.81699999999999995</v>
      </c>
      <c r="D37" s="8" t="s">
        <v>544</v>
      </c>
      <c r="E37" s="26">
        <v>0.185</v>
      </c>
      <c r="F37" s="26">
        <v>0.90800000000000003</v>
      </c>
    </row>
    <row r="38" spans="1:6" x14ac:dyDescent="0.25">
      <c r="A38" s="8" t="s">
        <v>40</v>
      </c>
      <c r="B38" s="26">
        <v>9.9999999999999995E-8</v>
      </c>
      <c r="C38" s="25">
        <v>0.80200000000000005</v>
      </c>
      <c r="D38" s="8" t="s">
        <v>545</v>
      </c>
      <c r="E38" s="26">
        <v>0.153</v>
      </c>
      <c r="F38" s="26">
        <v>0.92400000000000004</v>
      </c>
    </row>
    <row r="39" spans="1:6" x14ac:dyDescent="0.25">
      <c r="A39" s="8" t="s">
        <v>40</v>
      </c>
      <c r="B39" s="26">
        <v>9.9999999999999995E-7</v>
      </c>
      <c r="C39" s="25">
        <v>0.88</v>
      </c>
      <c r="D39" s="8" t="s">
        <v>546</v>
      </c>
      <c r="E39" s="26">
        <v>0.42099999999999999</v>
      </c>
      <c r="F39" s="26">
        <v>0.79</v>
      </c>
    </row>
    <row r="40" spans="1:6" x14ac:dyDescent="0.25">
      <c r="A40" s="8" t="s">
        <v>40</v>
      </c>
      <c r="B40" s="26">
        <v>1.0000000000000001E-5</v>
      </c>
      <c r="C40" s="25">
        <v>1.034</v>
      </c>
      <c r="D40" s="8" t="s">
        <v>547</v>
      </c>
      <c r="E40" s="26">
        <v>0.83</v>
      </c>
      <c r="F40" s="26">
        <v>0.41499999999999998</v>
      </c>
    </row>
    <row r="41" spans="1:6" x14ac:dyDescent="0.25">
      <c r="A41" s="8" t="s">
        <v>40</v>
      </c>
      <c r="B41" s="26">
        <v>1E-4</v>
      </c>
      <c r="C41" s="25">
        <v>1.2</v>
      </c>
      <c r="D41" s="8" t="s">
        <v>548</v>
      </c>
      <c r="E41" s="26">
        <v>0.22700000000000001</v>
      </c>
      <c r="F41" s="26">
        <v>0.113</v>
      </c>
    </row>
    <row r="42" spans="1:6" x14ac:dyDescent="0.25">
      <c r="A42" s="8" t="s">
        <v>40</v>
      </c>
      <c r="B42" s="26">
        <v>1E-3</v>
      </c>
      <c r="C42" s="25">
        <v>1.2629999999999999</v>
      </c>
      <c r="D42" s="8" t="s">
        <v>549</v>
      </c>
      <c r="E42" s="26">
        <v>0.14000000000000001</v>
      </c>
      <c r="F42" s="26">
        <v>6.9800000000000001E-2</v>
      </c>
    </row>
    <row r="43" spans="1:6" x14ac:dyDescent="0.25">
      <c r="A43" s="8" t="s">
        <v>40</v>
      </c>
      <c r="B43" s="26">
        <v>0.01</v>
      </c>
      <c r="C43" s="25">
        <v>1.232</v>
      </c>
      <c r="D43" s="8" t="s">
        <v>550</v>
      </c>
      <c r="E43" s="26">
        <v>0.16700000000000001</v>
      </c>
      <c r="F43" s="26">
        <v>8.3400000000000002E-2</v>
      </c>
    </row>
    <row r="44" spans="1:6" x14ac:dyDescent="0.25">
      <c r="A44" s="8" t="s">
        <v>40</v>
      </c>
      <c r="B44" s="26">
        <v>0.05</v>
      </c>
      <c r="C44" s="25">
        <v>1.2390000000000001</v>
      </c>
      <c r="D44" s="8" t="s">
        <v>551</v>
      </c>
      <c r="E44" s="26">
        <v>0.14899999999999999</v>
      </c>
      <c r="F44" s="26">
        <v>7.4700000000000003E-2</v>
      </c>
    </row>
    <row r="45" spans="1:6" x14ac:dyDescent="0.25">
      <c r="A45" s="8" t="s">
        <v>40</v>
      </c>
      <c r="B45" s="26">
        <v>0.1</v>
      </c>
      <c r="C45" s="25">
        <v>1.256</v>
      </c>
      <c r="D45" s="8" t="s">
        <v>552</v>
      </c>
      <c r="E45" s="26">
        <v>0.125</v>
      </c>
      <c r="F45" s="26">
        <v>6.2399999999999997E-2</v>
      </c>
    </row>
    <row r="46" spans="1:6" x14ac:dyDescent="0.25">
      <c r="A46" s="8"/>
      <c r="B46" s="26"/>
      <c r="C46" s="25"/>
      <c r="D46" s="8"/>
      <c r="E46" s="8"/>
      <c r="F46" s="8"/>
    </row>
    <row r="47" spans="1:6" x14ac:dyDescent="0.25">
      <c r="A47" s="8" t="s">
        <v>38</v>
      </c>
      <c r="B47" s="26">
        <v>4.9999999999999998E-8</v>
      </c>
      <c r="C47" s="25">
        <v>0.875</v>
      </c>
      <c r="D47" s="8" t="s">
        <v>553</v>
      </c>
      <c r="E47" s="26">
        <v>0.39100000000000001</v>
      </c>
      <c r="F47" s="26">
        <v>0.80400000000000005</v>
      </c>
    </row>
    <row r="48" spans="1:6" x14ac:dyDescent="0.25">
      <c r="A48" s="8" t="s">
        <v>38</v>
      </c>
      <c r="B48" s="26">
        <v>9.9999999999999995E-8</v>
      </c>
      <c r="C48" s="25">
        <v>0.85699999999999998</v>
      </c>
      <c r="D48" s="8" t="s">
        <v>554</v>
      </c>
      <c r="E48" s="26">
        <v>0.317</v>
      </c>
      <c r="F48" s="26">
        <v>0.84099999999999997</v>
      </c>
    </row>
    <row r="49" spans="1:6" x14ac:dyDescent="0.25">
      <c r="A49" s="8" t="s">
        <v>38</v>
      </c>
      <c r="B49" s="26">
        <v>9.9999999999999995E-7</v>
      </c>
      <c r="C49" s="25">
        <v>0.92800000000000005</v>
      </c>
      <c r="D49" s="8" t="s">
        <v>555</v>
      </c>
      <c r="E49" s="26">
        <v>0.627</v>
      </c>
      <c r="F49" s="26">
        <v>0.68600000000000005</v>
      </c>
    </row>
    <row r="50" spans="1:6" x14ac:dyDescent="0.25">
      <c r="A50" s="8" t="s">
        <v>38</v>
      </c>
      <c r="B50" s="26">
        <v>1.0000000000000001E-5</v>
      </c>
      <c r="C50" s="25">
        <v>0.86499999999999999</v>
      </c>
      <c r="D50" s="8" t="s">
        <v>556</v>
      </c>
      <c r="E50" s="26">
        <v>0.33800000000000002</v>
      </c>
      <c r="F50" s="26">
        <v>0.83099999999999996</v>
      </c>
    </row>
    <row r="51" spans="1:6" x14ac:dyDescent="0.25">
      <c r="A51" s="8" t="s">
        <v>38</v>
      </c>
      <c r="B51" s="26">
        <v>1E-4</v>
      </c>
      <c r="C51" s="25">
        <v>0.85299999999999998</v>
      </c>
      <c r="D51" s="8" t="s">
        <v>557</v>
      </c>
      <c r="E51" s="26">
        <v>0.29499999999999998</v>
      </c>
      <c r="F51" s="26">
        <v>0.85199999999999998</v>
      </c>
    </row>
    <row r="52" spans="1:6" x14ac:dyDescent="0.25">
      <c r="A52" s="8" t="s">
        <v>38</v>
      </c>
      <c r="B52" s="26">
        <v>1E-3</v>
      </c>
      <c r="C52" s="25">
        <v>0.94</v>
      </c>
      <c r="D52" s="8" t="s">
        <v>558</v>
      </c>
      <c r="E52" s="26">
        <v>0.68300000000000005</v>
      </c>
      <c r="F52" s="26">
        <v>0.65800000000000003</v>
      </c>
    </row>
    <row r="53" spans="1:6" x14ac:dyDescent="0.25">
      <c r="A53" s="8" t="s">
        <v>38</v>
      </c>
      <c r="B53" s="26">
        <v>0.01</v>
      </c>
      <c r="C53" s="25">
        <v>1.0780000000000001</v>
      </c>
      <c r="D53" s="8" t="s">
        <v>559</v>
      </c>
      <c r="E53" s="26">
        <v>0.627</v>
      </c>
      <c r="F53" s="26">
        <v>0.313</v>
      </c>
    </row>
    <row r="54" spans="1:6" x14ac:dyDescent="0.25">
      <c r="A54" s="8" t="s">
        <v>38</v>
      </c>
      <c r="B54" s="26">
        <v>0.05</v>
      </c>
      <c r="C54" s="25">
        <v>1.0509999999999999</v>
      </c>
      <c r="D54" s="8" t="s">
        <v>560</v>
      </c>
      <c r="E54" s="26">
        <v>0.74099999999999999</v>
      </c>
      <c r="F54" s="26">
        <v>0.37</v>
      </c>
    </row>
    <row r="55" spans="1:6" x14ac:dyDescent="0.25">
      <c r="A55" s="8" t="s">
        <v>38</v>
      </c>
      <c r="B55" s="26">
        <v>0.1</v>
      </c>
      <c r="C55" s="25">
        <v>1.036</v>
      </c>
      <c r="D55" s="8" t="s">
        <v>561</v>
      </c>
      <c r="E55" s="26">
        <v>0.81699999999999995</v>
      </c>
      <c r="F55" s="26">
        <v>0.40899999999999997</v>
      </c>
    </row>
    <row r="56" spans="1:6" x14ac:dyDescent="0.25">
      <c r="A56" s="8" t="s">
        <v>38</v>
      </c>
      <c r="B56" s="26">
        <v>0.2</v>
      </c>
      <c r="C56" s="25">
        <v>1.083</v>
      </c>
      <c r="D56" s="8" t="s">
        <v>562</v>
      </c>
      <c r="E56" s="26">
        <v>0.60899999999999999</v>
      </c>
      <c r="F56" s="26">
        <v>0.30399999999999999</v>
      </c>
    </row>
    <row r="57" spans="1:6" x14ac:dyDescent="0.25">
      <c r="A57" s="8"/>
      <c r="B57" s="8"/>
      <c r="C57" s="25"/>
      <c r="D57" s="8"/>
      <c r="E57" s="8"/>
      <c r="F57" s="8"/>
    </row>
    <row r="58" spans="1:6" x14ac:dyDescent="0.25">
      <c r="A58" s="8" t="s">
        <v>39</v>
      </c>
      <c r="B58" s="26">
        <v>4.9999999999999998E-8</v>
      </c>
      <c r="C58" s="25">
        <v>1.103</v>
      </c>
      <c r="D58" s="8" t="s">
        <v>563</v>
      </c>
      <c r="E58" s="26">
        <v>0.51</v>
      </c>
      <c r="F58" s="26">
        <v>0.255</v>
      </c>
    </row>
    <row r="59" spans="1:6" x14ac:dyDescent="0.25">
      <c r="A59" s="8" t="s">
        <v>39</v>
      </c>
      <c r="B59" s="26">
        <v>9.9999999999999995E-8</v>
      </c>
      <c r="C59" s="25">
        <v>1.0720000000000001</v>
      </c>
      <c r="D59" s="8" t="s">
        <v>236</v>
      </c>
      <c r="E59" s="26">
        <v>0.63900000000000001</v>
      </c>
      <c r="F59" s="26">
        <v>0.31900000000000001</v>
      </c>
    </row>
    <row r="60" spans="1:6" x14ac:dyDescent="0.25">
      <c r="A60" s="8" t="s">
        <v>39</v>
      </c>
      <c r="B60" s="26">
        <v>9.9999999999999995E-7</v>
      </c>
      <c r="C60" s="25">
        <v>0.92900000000000005</v>
      </c>
      <c r="D60" s="8" t="s">
        <v>564</v>
      </c>
      <c r="E60" s="26">
        <v>0.61199999999999999</v>
      </c>
      <c r="F60" s="26">
        <v>0.69399999999999995</v>
      </c>
    </row>
    <row r="61" spans="1:6" x14ac:dyDescent="0.25">
      <c r="A61" s="8" t="s">
        <v>39</v>
      </c>
      <c r="B61" s="26">
        <v>1.0000000000000001E-5</v>
      </c>
      <c r="C61" s="25">
        <v>0.91</v>
      </c>
      <c r="D61" s="8" t="s">
        <v>565</v>
      </c>
      <c r="E61" s="26">
        <v>0.52800000000000002</v>
      </c>
      <c r="F61" s="26">
        <v>0.73599999999999999</v>
      </c>
    </row>
    <row r="62" spans="1:6" x14ac:dyDescent="0.25">
      <c r="A62" s="8" t="s">
        <v>39</v>
      </c>
      <c r="B62" s="26">
        <v>1E-4</v>
      </c>
      <c r="C62" s="25">
        <v>0.78800000000000003</v>
      </c>
      <c r="D62" s="8" t="s">
        <v>566</v>
      </c>
      <c r="E62" s="26">
        <v>0.11700000000000001</v>
      </c>
      <c r="F62" s="26">
        <v>0.94199999999999995</v>
      </c>
    </row>
    <row r="63" spans="1:6" x14ac:dyDescent="0.25">
      <c r="A63" s="8" t="s">
        <v>39</v>
      </c>
      <c r="B63" s="26">
        <v>1E-3</v>
      </c>
      <c r="C63" s="25">
        <v>0.77900000000000003</v>
      </c>
      <c r="D63" s="8" t="s">
        <v>567</v>
      </c>
      <c r="E63" s="26">
        <v>0.111</v>
      </c>
      <c r="F63" s="26">
        <v>0.94399999999999995</v>
      </c>
    </row>
    <row r="64" spans="1:6" x14ac:dyDescent="0.25">
      <c r="A64" s="8" t="s">
        <v>39</v>
      </c>
      <c r="B64" s="26">
        <v>0.01</v>
      </c>
      <c r="C64" s="25">
        <v>0.91200000000000003</v>
      </c>
      <c r="D64" s="8" t="s">
        <v>568</v>
      </c>
      <c r="E64" s="26">
        <v>0.53900000000000003</v>
      </c>
      <c r="F64" s="26">
        <v>0.73099999999999998</v>
      </c>
    </row>
    <row r="65" spans="1:6" x14ac:dyDescent="0.25">
      <c r="A65" s="8" t="s">
        <v>39</v>
      </c>
      <c r="B65" s="26">
        <v>0.05</v>
      </c>
      <c r="C65" s="25">
        <v>1.109</v>
      </c>
      <c r="D65" s="8" t="s">
        <v>569</v>
      </c>
      <c r="E65" s="26">
        <v>0.495</v>
      </c>
      <c r="F65" s="26">
        <v>0.248</v>
      </c>
    </row>
    <row r="66" spans="1:6" x14ac:dyDescent="0.25">
      <c r="A66" s="8" t="s">
        <v>39</v>
      </c>
      <c r="B66" s="26">
        <v>0.1</v>
      </c>
      <c r="C66" s="25">
        <v>1.0680000000000001</v>
      </c>
      <c r="D66" s="8" t="s">
        <v>570</v>
      </c>
      <c r="E66" s="26">
        <v>0.66600000000000004</v>
      </c>
      <c r="F66" s="26">
        <v>0.33300000000000002</v>
      </c>
    </row>
    <row r="67" spans="1:6" x14ac:dyDescent="0.25">
      <c r="A67" s="8" t="s">
        <v>39</v>
      </c>
      <c r="B67" s="26">
        <v>0.2</v>
      </c>
      <c r="C67" s="25">
        <v>1.1160000000000001</v>
      </c>
      <c r="D67" s="8" t="s">
        <v>571</v>
      </c>
      <c r="E67" s="26">
        <v>0.46800000000000003</v>
      </c>
      <c r="F67" s="26">
        <v>0.23400000000000001</v>
      </c>
    </row>
    <row r="68" spans="1:6" x14ac:dyDescent="0.25">
      <c r="A68" s="8"/>
      <c r="B68" s="26"/>
      <c r="C68" s="25"/>
      <c r="D68" s="8"/>
      <c r="E68" s="8"/>
      <c r="F68" s="8"/>
    </row>
    <row r="69" spans="1:6" x14ac:dyDescent="0.25">
      <c r="A69" s="8" t="s">
        <v>31</v>
      </c>
      <c r="B69" s="26">
        <v>4.9999999999999998E-8</v>
      </c>
      <c r="C69" s="25">
        <v>0.84199999999999997</v>
      </c>
      <c r="D69" s="8" t="s">
        <v>572</v>
      </c>
      <c r="E69" s="26">
        <v>0.29199999999999998</v>
      </c>
      <c r="F69" s="26">
        <v>0.85399999999999998</v>
      </c>
    </row>
    <row r="70" spans="1:6" x14ac:dyDescent="0.25">
      <c r="A70" s="8" t="s">
        <v>31</v>
      </c>
      <c r="B70" s="26">
        <v>9.9999999999999995E-8</v>
      </c>
      <c r="C70" s="25">
        <v>0.88100000000000001</v>
      </c>
      <c r="D70" s="8" t="s">
        <v>573</v>
      </c>
      <c r="E70" s="26">
        <v>0.443</v>
      </c>
      <c r="F70" s="26">
        <v>0.77900000000000003</v>
      </c>
    </row>
    <row r="71" spans="1:6" x14ac:dyDescent="0.25">
      <c r="A71" s="8" t="s">
        <v>31</v>
      </c>
      <c r="B71" s="26">
        <v>9.9999999999999995E-7</v>
      </c>
      <c r="C71" s="25">
        <v>0.96099999999999997</v>
      </c>
      <c r="D71" s="8" t="s">
        <v>574</v>
      </c>
      <c r="E71" s="26">
        <v>0.80200000000000005</v>
      </c>
      <c r="F71" s="26">
        <v>0.59899999999999998</v>
      </c>
    </row>
    <row r="72" spans="1:6" x14ac:dyDescent="0.25">
      <c r="A72" s="8" t="s">
        <v>31</v>
      </c>
      <c r="B72" s="26">
        <v>1.0000000000000001E-5</v>
      </c>
      <c r="C72" s="25">
        <v>1.1339999999999999</v>
      </c>
      <c r="D72" s="8" t="s">
        <v>575</v>
      </c>
      <c r="E72" s="26">
        <v>0.435</v>
      </c>
      <c r="F72" s="26">
        <v>0.217</v>
      </c>
    </row>
    <row r="73" spans="1:6" x14ac:dyDescent="0.25">
      <c r="A73" s="8" t="s">
        <v>31</v>
      </c>
      <c r="B73" s="26">
        <v>1E-4</v>
      </c>
      <c r="C73" s="25">
        <v>1.034</v>
      </c>
      <c r="D73" s="8" t="s">
        <v>576</v>
      </c>
      <c r="E73" s="26">
        <v>0.83099999999999996</v>
      </c>
      <c r="F73" s="26">
        <v>0.41499999999999998</v>
      </c>
    </row>
    <row r="74" spans="1:6" x14ac:dyDescent="0.25">
      <c r="A74" s="8" t="s">
        <v>31</v>
      </c>
      <c r="B74" s="26">
        <v>1E-3</v>
      </c>
      <c r="C74" s="25">
        <v>1.2669999999999999</v>
      </c>
      <c r="D74" s="8" t="s">
        <v>577</v>
      </c>
      <c r="E74" s="26">
        <v>0.153</v>
      </c>
      <c r="F74" s="26">
        <v>7.6600000000000001E-2</v>
      </c>
    </row>
    <row r="75" spans="1:6" x14ac:dyDescent="0.25">
      <c r="A75" s="8" t="s">
        <v>31</v>
      </c>
      <c r="B75" s="26">
        <v>0.01</v>
      </c>
      <c r="C75" s="25">
        <v>0.95099999999999996</v>
      </c>
      <c r="D75" s="8" t="s">
        <v>578</v>
      </c>
      <c r="E75" s="26">
        <v>0.76800000000000002</v>
      </c>
      <c r="F75" s="26">
        <v>0.61599999999999999</v>
      </c>
    </row>
    <row r="76" spans="1:6" x14ac:dyDescent="0.25">
      <c r="A76" s="8" t="s">
        <v>31</v>
      </c>
      <c r="B76" s="26">
        <v>0.05</v>
      </c>
      <c r="C76" s="25">
        <v>1.0960000000000001</v>
      </c>
      <c r="D76" s="8" t="s">
        <v>579</v>
      </c>
      <c r="E76" s="26">
        <v>0.56100000000000005</v>
      </c>
      <c r="F76" s="26">
        <v>0.28000000000000003</v>
      </c>
    </row>
    <row r="77" spans="1:6" x14ac:dyDescent="0.25">
      <c r="A77" s="8" t="s">
        <v>31</v>
      </c>
      <c r="B77" s="26">
        <v>0.1</v>
      </c>
      <c r="C77" s="25">
        <v>1.093</v>
      </c>
      <c r="D77" s="8" t="s">
        <v>580</v>
      </c>
      <c r="E77" s="26">
        <v>0.56899999999999995</v>
      </c>
      <c r="F77" s="26">
        <v>0.28499999999999998</v>
      </c>
    </row>
    <row r="78" spans="1:6" x14ac:dyDescent="0.25">
      <c r="A78" s="8" t="s">
        <v>31</v>
      </c>
      <c r="B78" s="26">
        <v>0.2</v>
      </c>
      <c r="C78" s="25">
        <v>1.0609999999999999</v>
      </c>
      <c r="D78" s="8" t="s">
        <v>581</v>
      </c>
      <c r="E78" s="26">
        <v>0.70799999999999996</v>
      </c>
      <c r="F78" s="26">
        <v>0.35399999999999998</v>
      </c>
    </row>
    <row r="79" spans="1:6" x14ac:dyDescent="0.25">
      <c r="A79" s="8"/>
      <c r="B79" s="26"/>
      <c r="C79" s="25"/>
      <c r="D79" s="8"/>
      <c r="E79" s="8"/>
      <c r="F79" s="8"/>
    </row>
    <row r="80" spans="1:6" x14ac:dyDescent="0.25">
      <c r="A80" s="8" t="s">
        <v>45</v>
      </c>
      <c r="B80" s="26">
        <v>4.9999999999999998E-8</v>
      </c>
      <c r="C80" s="25">
        <v>1.5820000000000001</v>
      </c>
      <c r="D80" s="8" t="s">
        <v>582</v>
      </c>
      <c r="E80" s="26">
        <v>6.3200000000000001E-3</v>
      </c>
      <c r="F80" s="26">
        <v>3.16E-3</v>
      </c>
    </row>
    <row r="81" spans="1:6" x14ac:dyDescent="0.25">
      <c r="A81" s="8" t="s">
        <v>45</v>
      </c>
      <c r="B81" s="26">
        <v>9.9999999999999995E-8</v>
      </c>
      <c r="C81" s="25">
        <v>1.37</v>
      </c>
      <c r="D81" s="8" t="s">
        <v>583</v>
      </c>
      <c r="E81" s="26">
        <v>5.9700000000000003E-2</v>
      </c>
      <c r="F81" s="26">
        <v>2.98E-2</v>
      </c>
    </row>
    <row r="82" spans="1:6" x14ac:dyDescent="0.25">
      <c r="A82" s="8" t="s">
        <v>45</v>
      </c>
      <c r="B82" s="26">
        <v>9.9999999999999995E-7</v>
      </c>
      <c r="C82" s="25">
        <v>1.1279999999999999</v>
      </c>
      <c r="D82" s="8" t="s">
        <v>584</v>
      </c>
      <c r="E82" s="26">
        <v>0.44</v>
      </c>
      <c r="F82" s="26">
        <v>0.22</v>
      </c>
    </row>
    <row r="83" spans="1:6" x14ac:dyDescent="0.25">
      <c r="A83" s="8" t="s">
        <v>45</v>
      </c>
      <c r="B83" s="26">
        <v>1.0000000000000001E-5</v>
      </c>
      <c r="C83" s="25">
        <v>1.069</v>
      </c>
      <c r="D83" s="8" t="s">
        <v>585</v>
      </c>
      <c r="E83" s="26">
        <v>0.67400000000000004</v>
      </c>
      <c r="F83" s="26">
        <v>0.33700000000000002</v>
      </c>
    </row>
    <row r="84" spans="1:6" x14ac:dyDescent="0.25">
      <c r="A84" s="8" t="s">
        <v>45</v>
      </c>
      <c r="B84" s="26">
        <v>1E-4</v>
      </c>
      <c r="C84" s="25">
        <v>1.133</v>
      </c>
      <c r="D84" s="8" t="s">
        <v>586</v>
      </c>
      <c r="E84" s="26">
        <v>0.41199999999999998</v>
      </c>
      <c r="F84" s="26">
        <v>0.20599999999999999</v>
      </c>
    </row>
    <row r="85" spans="1:6" x14ac:dyDescent="0.25">
      <c r="A85" s="8" t="s">
        <v>45</v>
      </c>
      <c r="B85" s="26">
        <v>1E-3</v>
      </c>
      <c r="C85" s="25">
        <v>0.92100000000000004</v>
      </c>
      <c r="D85" s="8" t="s">
        <v>587</v>
      </c>
      <c r="E85" s="26">
        <v>0.59699999999999998</v>
      </c>
      <c r="F85" s="26">
        <v>0.70199999999999996</v>
      </c>
    </row>
    <row r="86" spans="1:6" x14ac:dyDescent="0.25">
      <c r="A86" s="8" t="s">
        <v>45</v>
      </c>
      <c r="B86" s="26">
        <v>0.01</v>
      </c>
      <c r="C86" s="25">
        <v>0.77500000000000002</v>
      </c>
      <c r="D86" s="8" t="s">
        <v>588</v>
      </c>
      <c r="E86" s="26">
        <v>9.5200000000000007E-2</v>
      </c>
      <c r="F86" s="26">
        <v>0.95199999999999996</v>
      </c>
    </row>
    <row r="87" spans="1:6" x14ac:dyDescent="0.25">
      <c r="A87" s="8" t="s">
        <v>45</v>
      </c>
      <c r="B87" s="26">
        <v>0.05</v>
      </c>
      <c r="C87" s="25">
        <v>0.70299999999999996</v>
      </c>
      <c r="D87" s="8" t="s">
        <v>589</v>
      </c>
      <c r="E87" s="26">
        <v>2.23E-2</v>
      </c>
      <c r="F87" s="26">
        <v>0.98899999999999999</v>
      </c>
    </row>
    <row r="88" spans="1:6" x14ac:dyDescent="0.25">
      <c r="A88" s="8" t="s">
        <v>45</v>
      </c>
      <c r="B88" s="26">
        <v>0.1</v>
      </c>
      <c r="C88" s="25">
        <v>0.69799999999999995</v>
      </c>
      <c r="D88" s="8" t="s">
        <v>590</v>
      </c>
      <c r="E88" s="26">
        <v>1.5900000000000001E-2</v>
      </c>
      <c r="F88" s="26">
        <v>0.99199999999999999</v>
      </c>
    </row>
    <row r="89" spans="1:6" x14ac:dyDescent="0.25">
      <c r="A89" s="8" t="s">
        <v>45</v>
      </c>
      <c r="B89" s="26">
        <v>0.2</v>
      </c>
      <c r="C89" s="25">
        <v>0.63100000000000001</v>
      </c>
      <c r="D89" s="8" t="s">
        <v>591</v>
      </c>
      <c r="E89" s="26">
        <v>3.0000000000000001E-3</v>
      </c>
      <c r="F89" s="26">
        <v>0.999</v>
      </c>
    </row>
    <row r="90" spans="1:6" x14ac:dyDescent="0.25">
      <c r="A90" s="8"/>
      <c r="B90" s="8"/>
      <c r="C90" s="25"/>
      <c r="D90" s="8"/>
      <c r="E90" s="8"/>
      <c r="F90" s="8"/>
    </row>
    <row r="91" spans="1:6" x14ac:dyDescent="0.25">
      <c r="A91" s="8" t="s">
        <v>44</v>
      </c>
      <c r="B91" s="26">
        <v>4.9999999999999998E-8</v>
      </c>
      <c r="C91" s="25">
        <v>1.0920000000000001</v>
      </c>
      <c r="D91" s="8" t="s">
        <v>592</v>
      </c>
      <c r="E91" s="26">
        <v>0.55900000000000005</v>
      </c>
      <c r="F91" s="26">
        <v>0.28000000000000003</v>
      </c>
    </row>
    <row r="92" spans="1:6" x14ac:dyDescent="0.25">
      <c r="A92" s="8" t="s">
        <v>44</v>
      </c>
      <c r="B92" s="26">
        <v>9.9999999999999995E-8</v>
      </c>
      <c r="C92" s="25">
        <v>1.0920000000000001</v>
      </c>
      <c r="D92" s="8" t="s">
        <v>592</v>
      </c>
      <c r="E92" s="26">
        <v>0.55900000000000005</v>
      </c>
      <c r="F92" s="26">
        <v>0.28000000000000003</v>
      </c>
    </row>
    <row r="93" spans="1:6" x14ac:dyDescent="0.25">
      <c r="A93" s="8" t="s">
        <v>44</v>
      </c>
      <c r="B93" s="26">
        <v>9.9999999999999995E-7</v>
      </c>
      <c r="C93" s="25">
        <v>0.84499999999999997</v>
      </c>
      <c r="D93" s="8" t="s">
        <v>593</v>
      </c>
      <c r="E93" s="26">
        <v>0.26600000000000001</v>
      </c>
      <c r="F93" s="26">
        <v>0.86699999999999999</v>
      </c>
    </row>
    <row r="94" spans="1:6" x14ac:dyDescent="0.25">
      <c r="A94" s="8" t="s">
        <v>44</v>
      </c>
      <c r="B94" s="26">
        <v>1.0000000000000001E-5</v>
      </c>
      <c r="C94" s="25">
        <v>0.96899999999999997</v>
      </c>
      <c r="D94" s="8" t="s">
        <v>594</v>
      </c>
      <c r="E94" s="26">
        <v>0.83699999999999997</v>
      </c>
      <c r="F94" s="26">
        <v>0.58099999999999996</v>
      </c>
    </row>
    <row r="95" spans="1:6" x14ac:dyDescent="0.25">
      <c r="A95" s="8" t="s">
        <v>44</v>
      </c>
      <c r="B95" s="26">
        <v>1E-4</v>
      </c>
      <c r="C95" s="25">
        <v>0.94499999999999995</v>
      </c>
      <c r="D95" s="8" t="s">
        <v>595</v>
      </c>
      <c r="E95" s="26">
        <v>0.71299999999999997</v>
      </c>
      <c r="F95" s="26">
        <v>0.64300000000000002</v>
      </c>
    </row>
    <row r="96" spans="1:6" x14ac:dyDescent="0.25">
      <c r="A96" s="8" t="s">
        <v>44</v>
      </c>
      <c r="B96" s="26">
        <v>1E-3</v>
      </c>
      <c r="C96" s="25">
        <v>0.90100000000000002</v>
      </c>
      <c r="D96" s="8" t="s">
        <v>596</v>
      </c>
      <c r="E96" s="26">
        <v>0.47799999999999998</v>
      </c>
      <c r="F96" s="26">
        <v>0.76100000000000001</v>
      </c>
    </row>
    <row r="97" spans="1:6" x14ac:dyDescent="0.25">
      <c r="A97" s="8" t="s">
        <v>44</v>
      </c>
      <c r="B97" s="26">
        <v>0.01</v>
      </c>
      <c r="C97" s="25">
        <v>0.78600000000000003</v>
      </c>
      <c r="D97" s="8" t="s">
        <v>597</v>
      </c>
      <c r="E97" s="26">
        <v>0.109</v>
      </c>
      <c r="F97" s="26">
        <v>0.94599999999999995</v>
      </c>
    </row>
    <row r="98" spans="1:6" x14ac:dyDescent="0.25">
      <c r="A98" s="8" t="s">
        <v>44</v>
      </c>
      <c r="B98" s="26">
        <v>0.05</v>
      </c>
      <c r="C98" s="25">
        <v>0.78600000000000003</v>
      </c>
      <c r="D98" s="8" t="s">
        <v>598</v>
      </c>
      <c r="E98" s="26">
        <v>0.107</v>
      </c>
      <c r="F98" s="26">
        <v>0.94599999999999995</v>
      </c>
    </row>
    <row r="99" spans="1:6" x14ac:dyDescent="0.25">
      <c r="A99" s="8" t="s">
        <v>44</v>
      </c>
      <c r="B99" s="26">
        <v>0.1</v>
      </c>
      <c r="C99" s="25">
        <v>0.73</v>
      </c>
      <c r="D99" s="8" t="s">
        <v>599</v>
      </c>
      <c r="E99" s="26">
        <v>3.2399999999999998E-2</v>
      </c>
      <c r="F99" s="26">
        <v>0.98399999999999999</v>
      </c>
    </row>
    <row r="100" spans="1:6" x14ac:dyDescent="0.25">
      <c r="A100" s="8" t="s">
        <v>44</v>
      </c>
      <c r="B100" s="26">
        <v>0.2</v>
      </c>
      <c r="C100" s="25">
        <v>0.68600000000000005</v>
      </c>
      <c r="D100" s="8" t="s">
        <v>600</v>
      </c>
      <c r="E100" s="26">
        <v>1.15E-2</v>
      </c>
      <c r="F100" s="26">
        <v>0.99399999999999999</v>
      </c>
    </row>
    <row r="101" spans="1:6" x14ac:dyDescent="0.25">
      <c r="A101" s="8"/>
      <c r="B101" s="8"/>
      <c r="C101" s="25"/>
      <c r="D101" s="8"/>
      <c r="E101" s="8"/>
      <c r="F101" s="8"/>
    </row>
    <row r="102" spans="1:6" x14ac:dyDescent="0.25">
      <c r="A102" s="8" t="s">
        <v>41</v>
      </c>
      <c r="B102" s="26">
        <v>4.9999999999999998E-8</v>
      </c>
      <c r="C102" s="25">
        <v>0.83099999999999996</v>
      </c>
      <c r="D102" s="8" t="s">
        <v>601</v>
      </c>
      <c r="E102" s="26">
        <v>0.25800000000000001</v>
      </c>
      <c r="F102" s="26">
        <v>0.871</v>
      </c>
    </row>
    <row r="103" spans="1:6" x14ac:dyDescent="0.25">
      <c r="A103" s="8" t="s">
        <v>41</v>
      </c>
      <c r="B103" s="26">
        <v>9.9999999999999995E-8</v>
      </c>
      <c r="C103" s="25">
        <v>0.83799999999999997</v>
      </c>
      <c r="D103" s="8" t="s">
        <v>602</v>
      </c>
      <c r="E103" s="26">
        <v>0.27400000000000002</v>
      </c>
      <c r="F103" s="26">
        <v>0.86299999999999999</v>
      </c>
    </row>
    <row r="104" spans="1:6" x14ac:dyDescent="0.25">
      <c r="A104" s="8" t="s">
        <v>41</v>
      </c>
      <c r="B104" s="26">
        <v>9.9999999999999995E-7</v>
      </c>
      <c r="C104" s="25">
        <v>0.86199999999999999</v>
      </c>
      <c r="D104" s="8" t="s">
        <v>603</v>
      </c>
      <c r="E104" s="26">
        <v>0.36</v>
      </c>
      <c r="F104" s="26">
        <v>0.82</v>
      </c>
    </row>
    <row r="105" spans="1:6" x14ac:dyDescent="0.25">
      <c r="A105" s="8" t="s">
        <v>41</v>
      </c>
      <c r="B105" s="26">
        <v>1.0000000000000001E-5</v>
      </c>
      <c r="C105" s="25">
        <v>0.86499999999999999</v>
      </c>
      <c r="D105" s="8" t="s">
        <v>604</v>
      </c>
      <c r="E105" s="26">
        <v>0.36199999999999999</v>
      </c>
      <c r="F105" s="26">
        <v>0.81899999999999995</v>
      </c>
    </row>
    <row r="106" spans="1:6" x14ac:dyDescent="0.25">
      <c r="A106" s="8" t="s">
        <v>41</v>
      </c>
      <c r="B106" s="26">
        <v>1E-4</v>
      </c>
      <c r="C106" s="25">
        <v>0.90400000000000003</v>
      </c>
      <c r="D106" s="8" t="s">
        <v>605</v>
      </c>
      <c r="E106" s="26">
        <v>0.50700000000000001</v>
      </c>
      <c r="F106" s="26">
        <v>0.747</v>
      </c>
    </row>
    <row r="107" spans="1:6" x14ac:dyDescent="0.25">
      <c r="A107" s="8" t="s">
        <v>41</v>
      </c>
      <c r="B107" s="26">
        <v>1E-3</v>
      </c>
      <c r="C107" s="25">
        <v>1.0369999999999999</v>
      </c>
      <c r="D107" s="8" t="s">
        <v>606</v>
      </c>
      <c r="E107" s="26">
        <v>0.81899999999999995</v>
      </c>
      <c r="F107" s="26">
        <v>0.41</v>
      </c>
    </row>
    <row r="108" spans="1:6" x14ac:dyDescent="0.25">
      <c r="A108" s="8" t="s">
        <v>41</v>
      </c>
      <c r="B108" s="26">
        <v>0.01</v>
      </c>
      <c r="C108" s="25">
        <v>0.90600000000000003</v>
      </c>
      <c r="D108" s="8" t="s">
        <v>607</v>
      </c>
      <c r="E108" s="26">
        <v>0.54</v>
      </c>
      <c r="F108" s="26">
        <v>0.73</v>
      </c>
    </row>
    <row r="109" spans="1:6" x14ac:dyDescent="0.25">
      <c r="A109" s="8" t="s">
        <v>41</v>
      </c>
      <c r="B109" s="26">
        <v>0.05</v>
      </c>
      <c r="C109" s="25">
        <v>0.97</v>
      </c>
      <c r="D109" s="8" t="s">
        <v>608</v>
      </c>
      <c r="E109" s="26">
        <v>0.85</v>
      </c>
      <c r="F109" s="26">
        <v>0.57499999999999996</v>
      </c>
    </row>
    <row r="110" spans="1:6" x14ac:dyDescent="0.25">
      <c r="A110" s="8" t="s">
        <v>41</v>
      </c>
      <c r="B110" s="26">
        <v>0.1</v>
      </c>
      <c r="C110" s="25">
        <v>1.0549999999999999</v>
      </c>
      <c r="D110" s="8" t="s">
        <v>609</v>
      </c>
      <c r="E110" s="26">
        <v>0.752</v>
      </c>
      <c r="F110" s="26">
        <v>0.376</v>
      </c>
    </row>
    <row r="111" spans="1:6" x14ac:dyDescent="0.25">
      <c r="A111" s="8" t="s">
        <v>41</v>
      </c>
      <c r="B111" s="26">
        <v>0.2</v>
      </c>
      <c r="C111" s="25">
        <v>1.0840000000000001</v>
      </c>
      <c r="D111" s="8" t="s">
        <v>610</v>
      </c>
      <c r="E111" s="26">
        <v>0.623</v>
      </c>
      <c r="F111" s="26">
        <v>0.311</v>
      </c>
    </row>
  </sheetData>
  <mergeCells count="1">
    <mergeCell ref="A1:F1"/>
  </mergeCells>
  <pageMargins left="0.7" right="0.7" top="0.75" bottom="0.75" header="0.3" footer="0.3"/>
  <pageSetup paperSize="9" orientation="portrait" horizontalDpi="0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workbookViewId="0">
      <pane xSplit="2" ySplit="3" topLeftCell="C4" activePane="bottomRight" state="frozen"/>
      <selection pane="topRight" activeCell="C1" sqref="C1"/>
      <selection pane="bottomLeft" activeCell="A2" sqref="A2"/>
      <selection pane="bottomRight" activeCell="F20" sqref="F20"/>
    </sheetView>
  </sheetViews>
  <sheetFormatPr baseColWidth="10" defaultRowHeight="15.75" x14ac:dyDescent="0.25"/>
  <cols>
    <col min="1" max="1" width="14.875" bestFit="1" customWidth="1"/>
    <col min="2" max="2" width="9.375" bestFit="1" customWidth="1"/>
    <col min="3" max="3" width="5.625" bestFit="1" customWidth="1"/>
    <col min="4" max="4" width="8.875" bestFit="1" customWidth="1"/>
    <col min="5" max="5" width="8.375" bestFit="1" customWidth="1"/>
    <col min="6" max="6" width="13.875" bestFit="1" customWidth="1"/>
  </cols>
  <sheetData>
    <row r="1" spans="1:6" ht="68.25" customHeight="1" x14ac:dyDescent="0.25">
      <c r="A1" s="37" t="s">
        <v>715</v>
      </c>
      <c r="B1" s="37"/>
      <c r="C1" s="37"/>
      <c r="D1" s="37"/>
      <c r="E1" s="37"/>
      <c r="F1" s="37"/>
    </row>
    <row r="2" spans="1:6" x14ac:dyDescent="0.25">
      <c r="A2" s="24"/>
    </row>
    <row r="3" spans="1:6" s="2" customFormat="1" x14ac:dyDescent="0.25">
      <c r="A3" s="9" t="s">
        <v>0</v>
      </c>
      <c r="B3" s="9" t="s">
        <v>4</v>
      </c>
      <c r="C3" s="9" t="s">
        <v>58</v>
      </c>
      <c r="D3" s="9" t="s">
        <v>59</v>
      </c>
      <c r="E3" s="9" t="s">
        <v>5</v>
      </c>
      <c r="F3" s="9" t="s">
        <v>10</v>
      </c>
    </row>
    <row r="4" spans="1:6" x14ac:dyDescent="0.25">
      <c r="A4" s="8" t="s">
        <v>28</v>
      </c>
      <c r="B4" s="26">
        <v>4.9999999999999998E-8</v>
      </c>
      <c r="C4" s="32">
        <v>1.29</v>
      </c>
      <c r="D4" s="8" t="s">
        <v>611</v>
      </c>
      <c r="E4" s="26">
        <v>1.44E-2</v>
      </c>
      <c r="F4" s="26">
        <v>7.1999999999999998E-3</v>
      </c>
    </row>
    <row r="5" spans="1:6" x14ac:dyDescent="0.25">
      <c r="A5" s="8" t="s">
        <v>28</v>
      </c>
      <c r="B5" s="26">
        <v>9.9999999999999995E-8</v>
      </c>
      <c r="C5" s="32">
        <v>1.36</v>
      </c>
      <c r="D5" s="8" t="s">
        <v>612</v>
      </c>
      <c r="E5" s="26">
        <v>3.47E-3</v>
      </c>
      <c r="F5" s="26">
        <v>1.73E-3</v>
      </c>
    </row>
    <row r="6" spans="1:6" x14ac:dyDescent="0.25">
      <c r="A6" s="8" t="s">
        <v>28</v>
      </c>
      <c r="B6" s="26">
        <v>9.9999999999999995E-7</v>
      </c>
      <c r="C6" s="32">
        <v>1.49</v>
      </c>
      <c r="D6" s="8" t="s">
        <v>613</v>
      </c>
      <c r="E6" s="26">
        <v>1.8200000000000001E-4</v>
      </c>
      <c r="F6" s="26">
        <v>9.1199999999999994E-5</v>
      </c>
    </row>
    <row r="7" spans="1:6" x14ac:dyDescent="0.25">
      <c r="A7" s="8" t="s">
        <v>28</v>
      </c>
      <c r="B7" s="26">
        <v>1.0000000000000001E-5</v>
      </c>
      <c r="C7" s="32">
        <v>1.54</v>
      </c>
      <c r="D7" s="8" t="s">
        <v>614</v>
      </c>
      <c r="E7" s="26">
        <v>6.9599999999999998E-5</v>
      </c>
      <c r="F7" s="26">
        <v>3.4799999999999999E-5</v>
      </c>
    </row>
    <row r="8" spans="1:6" x14ac:dyDescent="0.25">
      <c r="A8" s="8" t="s">
        <v>28</v>
      </c>
      <c r="B8" s="26">
        <v>1E-4</v>
      </c>
      <c r="C8" s="32">
        <v>1.43</v>
      </c>
      <c r="D8" s="8" t="s">
        <v>615</v>
      </c>
      <c r="E8" s="26">
        <v>7.4200000000000004E-4</v>
      </c>
      <c r="F8" s="26">
        <v>3.7100000000000002E-4</v>
      </c>
    </row>
    <row r="9" spans="1:6" x14ac:dyDescent="0.25">
      <c r="A9" s="8" t="s">
        <v>28</v>
      </c>
      <c r="B9" s="26">
        <v>1E-3</v>
      </c>
      <c r="C9" s="32">
        <v>1.43</v>
      </c>
      <c r="D9" s="8" t="s">
        <v>615</v>
      </c>
      <c r="E9" s="26">
        <v>7.8100000000000001E-4</v>
      </c>
      <c r="F9" s="26">
        <v>3.8999999999999999E-4</v>
      </c>
    </row>
    <row r="10" spans="1:6" x14ac:dyDescent="0.25">
      <c r="A10" s="8" t="s">
        <v>28</v>
      </c>
      <c r="B10" s="26">
        <v>0.01</v>
      </c>
      <c r="C10" s="32">
        <v>1.67</v>
      </c>
      <c r="D10" s="8" t="s">
        <v>616</v>
      </c>
      <c r="E10" s="26">
        <v>3.4800000000000001E-6</v>
      </c>
      <c r="F10" s="26">
        <v>1.7400000000000001E-6</v>
      </c>
    </row>
    <row r="11" spans="1:6" x14ac:dyDescent="0.25">
      <c r="A11" s="8" t="s">
        <v>28</v>
      </c>
      <c r="B11" s="26">
        <v>0.05</v>
      </c>
      <c r="C11" s="32">
        <v>1.69</v>
      </c>
      <c r="D11" s="8" t="s">
        <v>617</v>
      </c>
      <c r="E11" s="26">
        <v>2.3E-6</v>
      </c>
      <c r="F11" s="26">
        <v>1.15E-6</v>
      </c>
    </row>
    <row r="12" spans="1:6" x14ac:dyDescent="0.25">
      <c r="A12" s="8" t="s">
        <v>28</v>
      </c>
      <c r="B12" s="26">
        <v>0.1</v>
      </c>
      <c r="C12" s="32">
        <v>1.63</v>
      </c>
      <c r="D12" s="8" t="s">
        <v>618</v>
      </c>
      <c r="E12" s="26">
        <v>7.3300000000000001E-6</v>
      </c>
      <c r="F12" s="26">
        <v>3.67E-6</v>
      </c>
    </row>
    <row r="13" spans="1:6" x14ac:dyDescent="0.25">
      <c r="A13" s="8" t="s">
        <v>28</v>
      </c>
      <c r="B13" s="26">
        <v>0.2</v>
      </c>
      <c r="C13" s="32">
        <v>1.41</v>
      </c>
      <c r="D13" s="8" t="s">
        <v>619</v>
      </c>
      <c r="E13" s="26">
        <v>1.16E-3</v>
      </c>
      <c r="F13" s="26">
        <v>5.7799999999999995E-4</v>
      </c>
    </row>
    <row r="15" spans="1:6" x14ac:dyDescent="0.25">
      <c r="B15" s="1"/>
      <c r="E15" s="1"/>
    </row>
    <row r="16" spans="1:6" x14ac:dyDescent="0.25">
      <c r="B16" s="1"/>
      <c r="E16" s="1"/>
    </row>
    <row r="17" spans="2:6" x14ac:dyDescent="0.25">
      <c r="B17" s="1"/>
      <c r="E17" s="1"/>
    </row>
    <row r="18" spans="2:6" x14ac:dyDescent="0.25">
      <c r="B18" s="1"/>
      <c r="E18" s="1"/>
    </row>
    <row r="19" spans="2:6" x14ac:dyDescent="0.25">
      <c r="B19" s="1"/>
      <c r="C19" s="1"/>
      <c r="D19" s="1"/>
      <c r="E19" s="1"/>
    </row>
    <row r="20" spans="2:6" x14ac:dyDescent="0.25">
      <c r="B20" s="1"/>
      <c r="C20" s="1"/>
      <c r="D20" s="1"/>
      <c r="E20" s="1"/>
    </row>
    <row r="21" spans="2:6" x14ac:dyDescent="0.25">
      <c r="B21" s="1"/>
      <c r="C21" s="1"/>
      <c r="D21" s="1"/>
      <c r="E21" s="1"/>
    </row>
    <row r="22" spans="2:6" x14ac:dyDescent="0.25">
      <c r="B22" s="1"/>
      <c r="C22" s="1"/>
      <c r="D22" s="1"/>
      <c r="E22" s="1"/>
    </row>
    <row r="23" spans="2:6" x14ac:dyDescent="0.25">
      <c r="B23" s="1"/>
      <c r="C23" s="1"/>
      <c r="D23" s="1"/>
      <c r="E23" s="1"/>
      <c r="F23" s="1"/>
    </row>
    <row r="24" spans="2:6" x14ac:dyDescent="0.25">
      <c r="B24" s="1"/>
      <c r="C24" s="1"/>
      <c r="D24" s="1"/>
      <c r="E24" s="1"/>
      <c r="F24" s="1"/>
    </row>
    <row r="26" spans="2:6" x14ac:dyDescent="0.25">
      <c r="B26" s="1"/>
    </row>
    <row r="27" spans="2:6" x14ac:dyDescent="0.25">
      <c r="B27" s="1"/>
    </row>
    <row r="28" spans="2:6" x14ac:dyDescent="0.25">
      <c r="B28" s="1"/>
    </row>
    <row r="29" spans="2:6" x14ac:dyDescent="0.25">
      <c r="B29" s="1"/>
    </row>
    <row r="30" spans="2:6" x14ac:dyDescent="0.25">
      <c r="B30" s="1"/>
    </row>
    <row r="31" spans="2:6" x14ac:dyDescent="0.25">
      <c r="B31" s="1"/>
    </row>
    <row r="32" spans="2:6" x14ac:dyDescent="0.25">
      <c r="B32" s="1"/>
    </row>
    <row r="33" spans="2:5" x14ac:dyDescent="0.25">
      <c r="B33" s="1"/>
    </row>
    <row r="34" spans="2:5" x14ac:dyDescent="0.25">
      <c r="B34" s="1"/>
      <c r="E34" s="1"/>
    </row>
    <row r="35" spans="2:5" x14ac:dyDescent="0.25">
      <c r="B35" s="1"/>
      <c r="E35" s="1"/>
    </row>
    <row r="37" spans="2:5" x14ac:dyDescent="0.25">
      <c r="B37" s="1"/>
    </row>
    <row r="38" spans="2:5" x14ac:dyDescent="0.25">
      <c r="B38" s="1"/>
    </row>
    <row r="39" spans="2:5" x14ac:dyDescent="0.25">
      <c r="B39" s="1"/>
    </row>
    <row r="40" spans="2:5" x14ac:dyDescent="0.25">
      <c r="B40" s="1"/>
      <c r="E40" s="1"/>
    </row>
    <row r="41" spans="2:5" x14ac:dyDescent="0.25">
      <c r="B41" s="1"/>
    </row>
    <row r="42" spans="2:5" x14ac:dyDescent="0.25">
      <c r="B42" s="1"/>
      <c r="E42" s="1"/>
    </row>
    <row r="43" spans="2:5" x14ac:dyDescent="0.25">
      <c r="B43" s="1"/>
      <c r="C43" s="1"/>
      <c r="D43" s="1"/>
      <c r="E43" s="1"/>
    </row>
    <row r="44" spans="2:5" x14ac:dyDescent="0.25">
      <c r="B44" s="1"/>
      <c r="C44" s="1"/>
      <c r="D44" s="1"/>
      <c r="E44" s="1"/>
    </row>
    <row r="45" spans="2:5" x14ac:dyDescent="0.25">
      <c r="B45" s="1"/>
      <c r="C45" s="1"/>
      <c r="D45" s="1"/>
      <c r="E45" s="1"/>
    </row>
    <row r="46" spans="2:5" x14ac:dyDescent="0.25">
      <c r="B46" s="1"/>
    </row>
    <row r="47" spans="2:5" x14ac:dyDescent="0.25">
      <c r="B47" s="1"/>
    </row>
    <row r="48" spans="2:5" x14ac:dyDescent="0.25">
      <c r="B48" s="1"/>
    </row>
    <row r="49" spans="2:5" x14ac:dyDescent="0.25">
      <c r="B49" s="1"/>
    </row>
    <row r="50" spans="2:5" x14ac:dyDescent="0.25">
      <c r="B50" s="1"/>
      <c r="E50" s="1"/>
    </row>
    <row r="51" spans="2:5" x14ac:dyDescent="0.25">
      <c r="B51" s="1"/>
      <c r="E51" s="1"/>
    </row>
    <row r="52" spans="2:5" x14ac:dyDescent="0.25">
      <c r="B52" s="1"/>
      <c r="E52" s="1"/>
    </row>
    <row r="53" spans="2:5" x14ac:dyDescent="0.25">
      <c r="B53" s="1"/>
    </row>
    <row r="54" spans="2:5" x14ac:dyDescent="0.25">
      <c r="B54" s="1"/>
      <c r="E54" s="1"/>
    </row>
    <row r="55" spans="2:5" x14ac:dyDescent="0.25">
      <c r="B55" s="1"/>
      <c r="E55" s="1"/>
    </row>
    <row r="56" spans="2:5" x14ac:dyDescent="0.25">
      <c r="B56" s="1"/>
      <c r="E56" s="1"/>
    </row>
    <row r="58" spans="2:5" x14ac:dyDescent="0.25">
      <c r="B58" s="1"/>
      <c r="E58" s="1"/>
    </row>
    <row r="59" spans="2:5" x14ac:dyDescent="0.25">
      <c r="B59" s="1"/>
      <c r="E59" s="1"/>
    </row>
    <row r="60" spans="2:5" x14ac:dyDescent="0.25">
      <c r="B60" s="1"/>
      <c r="E60" s="1"/>
    </row>
    <row r="61" spans="2:5" x14ac:dyDescent="0.25">
      <c r="B61" s="1"/>
      <c r="C61" s="1"/>
      <c r="D61" s="1"/>
      <c r="E61" s="1"/>
    </row>
    <row r="62" spans="2:5" x14ac:dyDescent="0.25">
      <c r="B62" s="1"/>
      <c r="E62" s="1"/>
    </row>
    <row r="63" spans="2:5" x14ac:dyDescent="0.25">
      <c r="B63" s="1"/>
      <c r="C63" s="1"/>
      <c r="D63" s="1"/>
      <c r="E63" s="1"/>
    </row>
    <row r="64" spans="2:5" x14ac:dyDescent="0.25">
      <c r="B64" s="1"/>
      <c r="E64" s="1"/>
    </row>
    <row r="65" spans="2:5" x14ac:dyDescent="0.25">
      <c r="B65" s="1"/>
      <c r="E65" s="1"/>
    </row>
    <row r="66" spans="2:5" x14ac:dyDescent="0.25">
      <c r="B66" s="1"/>
      <c r="C66" s="1"/>
      <c r="D66" s="1"/>
      <c r="E66" s="1"/>
    </row>
    <row r="67" spans="2:5" x14ac:dyDescent="0.25">
      <c r="B67" s="1"/>
      <c r="C67" s="1"/>
      <c r="D67" s="1"/>
      <c r="E67" s="1"/>
    </row>
    <row r="69" spans="2:5" x14ac:dyDescent="0.25">
      <c r="B69" s="1"/>
    </row>
    <row r="70" spans="2:5" x14ac:dyDescent="0.25">
      <c r="B70" s="1"/>
    </row>
    <row r="71" spans="2:5" x14ac:dyDescent="0.25">
      <c r="B71" s="1"/>
    </row>
    <row r="72" spans="2:5" x14ac:dyDescent="0.25">
      <c r="B72" s="1"/>
    </row>
    <row r="73" spans="2:5" x14ac:dyDescent="0.25">
      <c r="B73" s="1"/>
    </row>
    <row r="74" spans="2:5" x14ac:dyDescent="0.25">
      <c r="B74" s="1"/>
    </row>
    <row r="75" spans="2:5" x14ac:dyDescent="0.25">
      <c r="B75" s="1"/>
    </row>
    <row r="76" spans="2:5" x14ac:dyDescent="0.25">
      <c r="B76" s="1"/>
    </row>
    <row r="77" spans="2:5" x14ac:dyDescent="0.25">
      <c r="B77" s="1"/>
    </row>
    <row r="78" spans="2:5" x14ac:dyDescent="0.25">
      <c r="B78" s="1"/>
    </row>
  </sheetData>
  <mergeCells count="1">
    <mergeCell ref="A1:F1"/>
  </mergeCells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pane xSplit="2" ySplit="3" topLeftCell="C4" activePane="bottomRight" state="frozen"/>
      <selection pane="topRight" activeCell="C1" sqref="C1"/>
      <selection pane="bottomLeft" activeCell="A2" sqref="A2"/>
      <selection pane="bottomRight"/>
    </sheetView>
  </sheetViews>
  <sheetFormatPr baseColWidth="10" defaultRowHeight="15.75" x14ac:dyDescent="0.25"/>
  <cols>
    <col min="1" max="1" width="8" bestFit="1" customWidth="1"/>
    <col min="2" max="2" width="9.125" bestFit="1" customWidth="1"/>
    <col min="3" max="5" width="6.125" bestFit="1" customWidth="1"/>
    <col min="6" max="6" width="6.875" bestFit="1" customWidth="1"/>
    <col min="7" max="7" width="8.125" bestFit="1" customWidth="1"/>
    <col min="8" max="8" width="7.125" bestFit="1" customWidth="1"/>
    <col min="9" max="9" width="8.125" bestFit="1" customWidth="1"/>
    <col min="10" max="10" width="8.875" bestFit="1" customWidth="1"/>
    <col min="11" max="11" width="7.125" bestFit="1" customWidth="1"/>
    <col min="12" max="12" width="8.875" bestFit="1" customWidth="1"/>
    <col min="13" max="13" width="6.125" bestFit="1" customWidth="1"/>
  </cols>
  <sheetData>
    <row r="1" spans="1:13" x14ac:dyDescent="0.25">
      <c r="A1" s="24" t="s">
        <v>713</v>
      </c>
    </row>
    <row r="2" spans="1:13" x14ac:dyDescent="0.25">
      <c r="A2" s="24"/>
    </row>
    <row r="3" spans="1:13" x14ac:dyDescent="0.25">
      <c r="A3" s="2" t="s">
        <v>57</v>
      </c>
      <c r="B3" s="2" t="s">
        <v>4</v>
      </c>
      <c r="C3" s="2" t="s">
        <v>46</v>
      </c>
      <c r="D3" s="2" t="s">
        <v>47</v>
      </c>
      <c r="E3" s="2" t="s">
        <v>27</v>
      </c>
      <c r="F3" s="2" t="s">
        <v>40</v>
      </c>
      <c r="G3" s="2" t="s">
        <v>48</v>
      </c>
      <c r="H3" s="2" t="s">
        <v>49</v>
      </c>
      <c r="I3" s="2" t="s">
        <v>50</v>
      </c>
      <c r="J3" s="2" t="s">
        <v>51</v>
      </c>
      <c r="K3" s="2" t="s">
        <v>52</v>
      </c>
      <c r="L3" s="2" t="s">
        <v>53</v>
      </c>
      <c r="M3" s="2" t="s">
        <v>54</v>
      </c>
    </row>
    <row r="4" spans="1:13" x14ac:dyDescent="0.25">
      <c r="A4" t="s">
        <v>55</v>
      </c>
      <c r="B4" s="1">
        <v>4.9999999999999998E-8</v>
      </c>
      <c r="C4">
        <v>17</v>
      </c>
      <c r="D4">
        <v>116</v>
      </c>
      <c r="E4">
        <v>47</v>
      </c>
      <c r="F4">
        <v>40</v>
      </c>
      <c r="G4">
        <v>17</v>
      </c>
      <c r="H4">
        <v>1</v>
      </c>
      <c r="I4">
        <v>24</v>
      </c>
      <c r="J4">
        <v>30</v>
      </c>
      <c r="K4">
        <v>4</v>
      </c>
      <c r="L4">
        <v>82</v>
      </c>
      <c r="M4">
        <v>32</v>
      </c>
    </row>
    <row r="5" spans="1:13" x14ac:dyDescent="0.25">
      <c r="A5" t="s">
        <v>55</v>
      </c>
      <c r="B5" s="1">
        <v>9.9999999999999995E-8</v>
      </c>
      <c r="C5">
        <v>24</v>
      </c>
      <c r="D5">
        <v>138</v>
      </c>
      <c r="E5">
        <v>56</v>
      </c>
      <c r="F5">
        <v>48</v>
      </c>
      <c r="G5">
        <v>21</v>
      </c>
      <c r="H5">
        <v>1</v>
      </c>
      <c r="I5">
        <v>28</v>
      </c>
      <c r="J5">
        <v>36</v>
      </c>
      <c r="K5">
        <v>4</v>
      </c>
      <c r="L5">
        <v>98</v>
      </c>
      <c r="M5">
        <v>36</v>
      </c>
    </row>
    <row r="6" spans="1:13" x14ac:dyDescent="0.25">
      <c r="A6" t="s">
        <v>55</v>
      </c>
      <c r="B6" s="1">
        <v>9.9999999999999995E-7</v>
      </c>
      <c r="C6">
        <v>66</v>
      </c>
      <c r="D6">
        <v>268</v>
      </c>
      <c r="E6">
        <v>118</v>
      </c>
      <c r="F6">
        <v>83</v>
      </c>
      <c r="G6">
        <v>60</v>
      </c>
      <c r="H6">
        <v>9</v>
      </c>
      <c r="I6">
        <v>65</v>
      </c>
      <c r="J6">
        <v>81</v>
      </c>
      <c r="K6">
        <v>11</v>
      </c>
      <c r="L6">
        <v>171</v>
      </c>
      <c r="M6">
        <v>42</v>
      </c>
    </row>
    <row r="7" spans="1:13" x14ac:dyDescent="0.25">
      <c r="A7" t="s">
        <v>55</v>
      </c>
      <c r="B7" s="1">
        <v>1.0000000000000001E-5</v>
      </c>
      <c r="C7">
        <v>155</v>
      </c>
      <c r="D7">
        <v>561</v>
      </c>
      <c r="E7">
        <v>273</v>
      </c>
      <c r="F7">
        <v>146</v>
      </c>
      <c r="G7">
        <v>142</v>
      </c>
      <c r="H7">
        <v>33</v>
      </c>
      <c r="I7">
        <v>137</v>
      </c>
      <c r="J7">
        <v>196</v>
      </c>
      <c r="K7">
        <v>26</v>
      </c>
      <c r="L7">
        <v>357</v>
      </c>
      <c r="M7">
        <v>69</v>
      </c>
    </row>
    <row r="8" spans="1:13" x14ac:dyDescent="0.25">
      <c r="A8" t="s">
        <v>55</v>
      </c>
      <c r="B8" s="1">
        <v>1E-4</v>
      </c>
      <c r="C8">
        <v>527</v>
      </c>
      <c r="D8">
        <v>1367</v>
      </c>
      <c r="E8">
        <v>775</v>
      </c>
      <c r="F8">
        <v>287</v>
      </c>
      <c r="G8">
        <v>445</v>
      </c>
      <c r="H8">
        <v>117</v>
      </c>
      <c r="I8">
        <v>412</v>
      </c>
      <c r="J8">
        <v>524</v>
      </c>
      <c r="K8">
        <v>96</v>
      </c>
      <c r="L8">
        <v>925</v>
      </c>
      <c r="M8">
        <v>230</v>
      </c>
    </row>
    <row r="9" spans="1:13" x14ac:dyDescent="0.25">
      <c r="A9" t="s">
        <v>55</v>
      </c>
      <c r="B9" s="1">
        <v>1E-3</v>
      </c>
      <c r="C9">
        <v>2110</v>
      </c>
      <c r="D9">
        <v>3732</v>
      </c>
      <c r="E9">
        <v>2746</v>
      </c>
      <c r="F9">
        <v>478</v>
      </c>
      <c r="G9">
        <v>1459</v>
      </c>
      <c r="H9">
        <v>563</v>
      </c>
      <c r="I9">
        <v>1515</v>
      </c>
      <c r="J9">
        <v>1750</v>
      </c>
      <c r="K9">
        <v>466</v>
      </c>
      <c r="L9">
        <v>2484</v>
      </c>
      <c r="M9">
        <v>1142</v>
      </c>
    </row>
    <row r="10" spans="1:13" x14ac:dyDescent="0.25">
      <c r="A10" t="s">
        <v>55</v>
      </c>
      <c r="B10" s="1">
        <v>0.01</v>
      </c>
      <c r="C10">
        <v>9460</v>
      </c>
      <c r="D10">
        <v>12642</v>
      </c>
      <c r="E10">
        <v>10884</v>
      </c>
      <c r="F10">
        <v>977</v>
      </c>
      <c r="G10">
        <v>5816</v>
      </c>
      <c r="H10">
        <v>3226</v>
      </c>
      <c r="I10">
        <v>5982</v>
      </c>
      <c r="J10">
        <v>6571</v>
      </c>
      <c r="K10">
        <v>2862</v>
      </c>
      <c r="L10">
        <v>7817</v>
      </c>
      <c r="M10">
        <v>6622</v>
      </c>
    </row>
    <row r="11" spans="1:13" x14ac:dyDescent="0.25">
      <c r="A11" t="s">
        <v>55</v>
      </c>
      <c r="B11" s="1">
        <v>0.05</v>
      </c>
      <c r="C11">
        <v>27451</v>
      </c>
      <c r="D11">
        <v>30767</v>
      </c>
      <c r="E11">
        <v>29396</v>
      </c>
      <c r="F11">
        <v>1181</v>
      </c>
      <c r="G11">
        <v>15272</v>
      </c>
      <c r="H11">
        <v>10938</v>
      </c>
      <c r="I11">
        <v>15871</v>
      </c>
      <c r="J11">
        <v>16868</v>
      </c>
      <c r="K11">
        <v>10397</v>
      </c>
      <c r="L11">
        <v>18176</v>
      </c>
      <c r="M11">
        <v>21756</v>
      </c>
    </row>
    <row r="12" spans="1:13" x14ac:dyDescent="0.25">
      <c r="A12" t="s">
        <v>55</v>
      </c>
      <c r="B12" s="1">
        <v>0.1</v>
      </c>
      <c r="C12">
        <v>43244</v>
      </c>
      <c r="D12">
        <v>45119</v>
      </c>
      <c r="E12">
        <v>44580</v>
      </c>
      <c r="F12">
        <v>1183</v>
      </c>
      <c r="G12">
        <v>23272</v>
      </c>
      <c r="H12">
        <v>18474</v>
      </c>
      <c r="I12">
        <v>23955</v>
      </c>
      <c r="J12">
        <v>25028</v>
      </c>
      <c r="K12">
        <v>17757</v>
      </c>
      <c r="L12">
        <v>26423</v>
      </c>
      <c r="M12">
        <v>34940</v>
      </c>
    </row>
    <row r="13" spans="1:13" x14ac:dyDescent="0.25">
      <c r="A13" t="s">
        <v>55</v>
      </c>
      <c r="B13" s="1">
        <v>0.2</v>
      </c>
      <c r="C13">
        <v>66021</v>
      </c>
      <c r="D13">
        <v>65457</v>
      </c>
      <c r="E13">
        <v>66953</v>
      </c>
      <c r="F13">
        <v>1183</v>
      </c>
      <c r="G13">
        <v>35164</v>
      </c>
      <c r="H13">
        <v>30635</v>
      </c>
      <c r="I13">
        <v>35462</v>
      </c>
      <c r="J13">
        <v>36699</v>
      </c>
      <c r="K13">
        <v>30001</v>
      </c>
      <c r="L13">
        <v>38097</v>
      </c>
      <c r="M13">
        <v>54719</v>
      </c>
    </row>
    <row r="15" spans="1:13" x14ac:dyDescent="0.25">
      <c r="A15" t="s">
        <v>56</v>
      </c>
      <c r="B15" s="1">
        <v>4.9999999999999998E-8</v>
      </c>
      <c r="C15">
        <v>17</v>
      </c>
      <c r="D15">
        <v>130</v>
      </c>
      <c r="E15">
        <v>50</v>
      </c>
      <c r="F15">
        <v>40</v>
      </c>
      <c r="G15">
        <v>17</v>
      </c>
      <c r="H15">
        <v>1</v>
      </c>
      <c r="I15">
        <v>25</v>
      </c>
      <c r="J15">
        <v>31</v>
      </c>
      <c r="K15">
        <v>5</v>
      </c>
      <c r="L15">
        <v>89</v>
      </c>
      <c r="M15">
        <v>38</v>
      </c>
    </row>
    <row r="16" spans="1:13" x14ac:dyDescent="0.25">
      <c r="A16" t="s">
        <v>56</v>
      </c>
      <c r="B16" s="1">
        <v>9.9999999999999995E-8</v>
      </c>
      <c r="C16">
        <v>24</v>
      </c>
      <c r="D16">
        <v>155</v>
      </c>
      <c r="E16">
        <v>60</v>
      </c>
      <c r="F16">
        <v>48</v>
      </c>
      <c r="G16">
        <v>21</v>
      </c>
      <c r="H16">
        <v>1</v>
      </c>
      <c r="I16">
        <v>29</v>
      </c>
      <c r="J16">
        <v>37</v>
      </c>
      <c r="K16">
        <v>5</v>
      </c>
      <c r="L16">
        <v>107</v>
      </c>
      <c r="M16">
        <v>41</v>
      </c>
    </row>
    <row r="17" spans="1:13" x14ac:dyDescent="0.25">
      <c r="A17" t="s">
        <v>56</v>
      </c>
      <c r="B17" s="1">
        <v>9.9999999999999995E-7</v>
      </c>
      <c r="C17">
        <v>71</v>
      </c>
      <c r="D17">
        <v>291</v>
      </c>
      <c r="E17">
        <v>126</v>
      </c>
      <c r="F17">
        <v>91</v>
      </c>
      <c r="G17">
        <v>63</v>
      </c>
      <c r="H17">
        <v>10</v>
      </c>
      <c r="I17">
        <v>67</v>
      </c>
      <c r="J17">
        <v>83</v>
      </c>
      <c r="K17">
        <v>12</v>
      </c>
      <c r="L17">
        <v>188</v>
      </c>
      <c r="M17">
        <v>49</v>
      </c>
    </row>
    <row r="18" spans="1:13" x14ac:dyDescent="0.25">
      <c r="A18" t="s">
        <v>56</v>
      </c>
      <c r="B18" s="1">
        <v>1.0000000000000001E-5</v>
      </c>
      <c r="C18">
        <v>183</v>
      </c>
      <c r="D18">
        <v>666</v>
      </c>
      <c r="E18">
        <v>315</v>
      </c>
      <c r="F18">
        <v>167</v>
      </c>
      <c r="G18">
        <v>160</v>
      </c>
      <c r="H18">
        <v>37</v>
      </c>
      <c r="I18">
        <v>142</v>
      </c>
      <c r="J18">
        <v>206</v>
      </c>
      <c r="K18">
        <v>29</v>
      </c>
      <c r="L18">
        <v>400</v>
      </c>
      <c r="M18">
        <v>92</v>
      </c>
    </row>
    <row r="19" spans="1:13" x14ac:dyDescent="0.25">
      <c r="A19" t="s">
        <v>56</v>
      </c>
      <c r="B19" s="1">
        <v>1E-4</v>
      </c>
      <c r="C19">
        <v>652</v>
      </c>
      <c r="D19">
        <v>1645</v>
      </c>
      <c r="E19">
        <v>935</v>
      </c>
      <c r="F19">
        <v>333</v>
      </c>
      <c r="G19">
        <v>490</v>
      </c>
      <c r="H19">
        <v>136</v>
      </c>
      <c r="I19">
        <v>447</v>
      </c>
      <c r="J19">
        <v>566</v>
      </c>
      <c r="K19">
        <v>105</v>
      </c>
      <c r="L19">
        <v>1015</v>
      </c>
      <c r="M19">
        <v>281</v>
      </c>
    </row>
    <row r="20" spans="1:13" x14ac:dyDescent="0.25">
      <c r="A20" t="s">
        <v>56</v>
      </c>
      <c r="B20" s="1">
        <v>1E-3</v>
      </c>
      <c r="C20">
        <v>2758</v>
      </c>
      <c r="D20">
        <v>4951</v>
      </c>
      <c r="E20">
        <v>3542</v>
      </c>
      <c r="F20">
        <v>561</v>
      </c>
      <c r="G20">
        <v>1677</v>
      </c>
      <c r="H20">
        <v>630</v>
      </c>
      <c r="I20">
        <v>1714</v>
      </c>
      <c r="J20">
        <v>1976</v>
      </c>
      <c r="K20">
        <v>527</v>
      </c>
      <c r="L20">
        <v>2797</v>
      </c>
      <c r="M20">
        <v>1457</v>
      </c>
    </row>
    <row r="21" spans="1:13" x14ac:dyDescent="0.25">
      <c r="A21" t="s">
        <v>56</v>
      </c>
      <c r="B21" s="1">
        <v>0.01</v>
      </c>
      <c r="C21">
        <v>13096</v>
      </c>
      <c r="D21">
        <v>17918</v>
      </c>
      <c r="E21">
        <v>14711</v>
      </c>
      <c r="F21">
        <v>1180</v>
      </c>
      <c r="G21">
        <v>6798</v>
      </c>
      <c r="H21">
        <v>3729</v>
      </c>
      <c r="I21">
        <v>6972</v>
      </c>
      <c r="J21">
        <v>7610</v>
      </c>
      <c r="K21">
        <v>3318</v>
      </c>
      <c r="L21">
        <v>9090</v>
      </c>
      <c r="M21">
        <v>8684</v>
      </c>
    </row>
    <row r="22" spans="1:13" x14ac:dyDescent="0.25">
      <c r="A22" t="s">
        <v>56</v>
      </c>
      <c r="B22" s="1">
        <v>0.05</v>
      </c>
      <c r="C22">
        <v>38444</v>
      </c>
      <c r="D22">
        <v>42692</v>
      </c>
      <c r="E22">
        <v>40580</v>
      </c>
      <c r="F22">
        <v>1442</v>
      </c>
      <c r="G22">
        <v>17914</v>
      </c>
      <c r="H22">
        <v>12899</v>
      </c>
      <c r="I22">
        <v>18567</v>
      </c>
      <c r="J22">
        <v>19884</v>
      </c>
      <c r="K22">
        <v>12183</v>
      </c>
      <c r="L22">
        <v>21554</v>
      </c>
      <c r="M22">
        <v>28689</v>
      </c>
    </row>
    <row r="23" spans="1:13" x14ac:dyDescent="0.25">
      <c r="A23" t="s">
        <v>56</v>
      </c>
      <c r="B23" s="1">
        <v>0.1</v>
      </c>
      <c r="C23">
        <v>59720</v>
      </c>
      <c r="D23">
        <v>61823</v>
      </c>
      <c r="E23">
        <v>61307</v>
      </c>
      <c r="F23">
        <v>1444</v>
      </c>
      <c r="G23">
        <v>27536</v>
      </c>
      <c r="H23">
        <v>21779</v>
      </c>
      <c r="I23">
        <v>28069</v>
      </c>
      <c r="J23">
        <v>29599</v>
      </c>
      <c r="K23">
        <v>20926</v>
      </c>
      <c r="L23">
        <v>31350</v>
      </c>
      <c r="M23">
        <v>45910</v>
      </c>
    </row>
    <row r="24" spans="1:13" x14ac:dyDescent="0.25">
      <c r="A24" t="s">
        <v>56</v>
      </c>
      <c r="B24" s="1">
        <v>0.2</v>
      </c>
      <c r="C24">
        <v>89684</v>
      </c>
      <c r="D24">
        <v>87936</v>
      </c>
      <c r="E24">
        <v>90434</v>
      </c>
      <c r="F24">
        <v>1444</v>
      </c>
      <c r="G24">
        <v>41321</v>
      </c>
      <c r="H24">
        <v>35934</v>
      </c>
      <c r="I24">
        <v>41521</v>
      </c>
      <c r="J24">
        <v>43450</v>
      </c>
      <c r="K24">
        <v>35282</v>
      </c>
      <c r="L24">
        <v>45323</v>
      </c>
      <c r="M24">
        <v>70855</v>
      </c>
    </row>
  </sheetData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workbookViewId="0">
      <pane xSplit="2" ySplit="3" topLeftCell="C4" activePane="bottomRight" state="frozen"/>
      <selection pane="topRight" activeCell="C1" sqref="C1"/>
      <selection pane="bottomLeft" activeCell="A2" sqref="A2"/>
      <selection pane="bottomRight" sqref="A1:F1"/>
    </sheetView>
  </sheetViews>
  <sheetFormatPr baseColWidth="10" defaultRowHeight="15.75" x14ac:dyDescent="0.25"/>
  <cols>
    <col min="1" max="1" width="14.875" bestFit="1" customWidth="1"/>
    <col min="2" max="2" width="9.375" bestFit="1" customWidth="1"/>
    <col min="3" max="3" width="5.625" style="8" bestFit="1" customWidth="1"/>
    <col min="4" max="4" width="10.875" style="8" bestFit="1" customWidth="1"/>
    <col min="5" max="5" width="8.375" style="8" bestFit="1" customWidth="1"/>
    <col min="6" max="6" width="13.875" style="8" bestFit="1" customWidth="1"/>
  </cols>
  <sheetData>
    <row r="1" spans="1:6" ht="49.5" customHeight="1" x14ac:dyDescent="0.25">
      <c r="A1" s="37" t="s">
        <v>705</v>
      </c>
      <c r="B1" s="37"/>
      <c r="C1" s="37"/>
      <c r="D1" s="37"/>
      <c r="E1" s="37"/>
      <c r="F1" s="37"/>
    </row>
    <row r="2" spans="1:6" x14ac:dyDescent="0.25">
      <c r="A2" s="24"/>
    </row>
    <row r="3" spans="1:6" s="2" customFormat="1" x14ac:dyDescent="0.25">
      <c r="A3" s="33" t="s">
        <v>0</v>
      </c>
      <c r="B3" s="33" t="s">
        <v>4</v>
      </c>
      <c r="C3" s="33" t="s">
        <v>58</v>
      </c>
      <c r="D3" s="33" t="s">
        <v>59</v>
      </c>
      <c r="E3" s="33" t="s">
        <v>5</v>
      </c>
      <c r="F3" s="33" t="s">
        <v>10</v>
      </c>
    </row>
    <row r="4" spans="1:6" x14ac:dyDescent="0.25">
      <c r="A4" s="34" t="s">
        <v>28</v>
      </c>
      <c r="B4" s="35">
        <v>4.9999999999999998E-8</v>
      </c>
      <c r="C4" s="36">
        <v>1.359</v>
      </c>
      <c r="D4" s="34" t="s">
        <v>60</v>
      </c>
      <c r="E4" s="35">
        <v>2.3300000000000001E-2</v>
      </c>
      <c r="F4" s="35">
        <v>1.17E-2</v>
      </c>
    </row>
    <row r="5" spans="1:6" x14ac:dyDescent="0.25">
      <c r="A5" s="34" t="s">
        <v>28</v>
      </c>
      <c r="B5" s="35">
        <v>9.9999999999999995E-8</v>
      </c>
      <c r="C5" s="36">
        <v>1.5580000000000001</v>
      </c>
      <c r="D5" s="34" t="s">
        <v>61</v>
      </c>
      <c r="E5" s="35">
        <v>1.57E-3</v>
      </c>
      <c r="F5" s="35">
        <v>7.8600000000000002E-4</v>
      </c>
    </row>
    <row r="6" spans="1:6" x14ac:dyDescent="0.25">
      <c r="A6" s="34" t="s">
        <v>28</v>
      </c>
      <c r="B6" s="35">
        <v>9.9999999999999995E-7</v>
      </c>
      <c r="C6" s="36">
        <v>1.52</v>
      </c>
      <c r="D6" s="34" t="s">
        <v>62</v>
      </c>
      <c r="E6" s="35">
        <v>2.3700000000000001E-3</v>
      </c>
      <c r="F6" s="35">
        <v>1.1900000000000001E-3</v>
      </c>
    </row>
    <row r="7" spans="1:6" x14ac:dyDescent="0.25">
      <c r="A7" s="34" t="s">
        <v>28</v>
      </c>
      <c r="B7" s="35">
        <v>1.0000000000000001E-5</v>
      </c>
      <c r="C7" s="36">
        <v>1.64</v>
      </c>
      <c r="D7" s="34" t="s">
        <v>63</v>
      </c>
      <c r="E7" s="35">
        <v>3.6499999999999998E-4</v>
      </c>
      <c r="F7" s="35">
        <v>1.8200000000000001E-4</v>
      </c>
    </row>
    <row r="8" spans="1:6" x14ac:dyDescent="0.25">
      <c r="A8" s="34" t="s">
        <v>28</v>
      </c>
      <c r="B8" s="35">
        <v>1E-4</v>
      </c>
      <c r="C8" s="36">
        <v>1.5489999999999999</v>
      </c>
      <c r="D8" s="34" t="s">
        <v>64</v>
      </c>
      <c r="E8" s="35">
        <v>1.8799999999999999E-3</v>
      </c>
      <c r="F8" s="35">
        <v>9.3899999999999995E-4</v>
      </c>
    </row>
    <row r="9" spans="1:6" x14ac:dyDescent="0.25">
      <c r="A9" s="34" t="s">
        <v>28</v>
      </c>
      <c r="B9" s="35">
        <v>1E-3</v>
      </c>
      <c r="C9" s="36">
        <v>1.6559999999999999</v>
      </c>
      <c r="D9" s="34" t="s">
        <v>65</v>
      </c>
      <c r="E9" s="35">
        <v>4.9100000000000001E-4</v>
      </c>
      <c r="F9" s="35">
        <v>2.4600000000000002E-4</v>
      </c>
    </row>
    <row r="10" spans="1:6" x14ac:dyDescent="0.25">
      <c r="A10" s="34" t="s">
        <v>28</v>
      </c>
      <c r="B10" s="35">
        <v>0.01</v>
      </c>
      <c r="C10" s="36">
        <v>2.1789999999999998</v>
      </c>
      <c r="D10" s="34" t="s">
        <v>66</v>
      </c>
      <c r="E10" s="35">
        <v>7.3499999999999995E-7</v>
      </c>
      <c r="F10" s="35">
        <v>3.6800000000000001E-7</v>
      </c>
    </row>
    <row r="11" spans="1:6" x14ac:dyDescent="0.25">
      <c r="A11" s="34" t="s">
        <v>28</v>
      </c>
      <c r="B11" s="35">
        <v>0.05</v>
      </c>
      <c r="C11" s="36">
        <v>2.9350000000000001</v>
      </c>
      <c r="D11" s="34" t="s">
        <v>67</v>
      </c>
      <c r="E11" s="35">
        <v>1.1700000000000001E-10</v>
      </c>
      <c r="F11" s="35">
        <v>5.8500000000000005E-11</v>
      </c>
    </row>
    <row r="12" spans="1:6" x14ac:dyDescent="0.25">
      <c r="A12" s="34" t="s">
        <v>28</v>
      </c>
      <c r="B12" s="35">
        <v>0.1</v>
      </c>
      <c r="C12" s="36">
        <v>2.9689999999999999</v>
      </c>
      <c r="D12" s="34" t="s">
        <v>68</v>
      </c>
      <c r="E12" s="35">
        <v>3.8100000000000003E-11</v>
      </c>
      <c r="F12" s="35">
        <v>1.8999999999999999E-11</v>
      </c>
    </row>
    <row r="13" spans="1:6" x14ac:dyDescent="0.25">
      <c r="A13" s="34" t="s">
        <v>28</v>
      </c>
      <c r="B13" s="35">
        <v>0.2</v>
      </c>
      <c r="C13" s="36">
        <v>2.8740000000000001</v>
      </c>
      <c r="D13" s="34" t="s">
        <v>69</v>
      </c>
      <c r="E13" s="35">
        <v>6.7100000000000006E-11</v>
      </c>
      <c r="F13" s="35">
        <v>3.3500000000000001E-11</v>
      </c>
    </row>
    <row r="14" spans="1:6" x14ac:dyDescent="0.25">
      <c r="A14" s="34"/>
      <c r="B14" s="34"/>
      <c r="C14" s="36"/>
      <c r="D14" s="34"/>
      <c r="E14" s="34"/>
      <c r="F14" s="34"/>
    </row>
    <row r="15" spans="1:6" x14ac:dyDescent="0.25">
      <c r="A15" s="34" t="s">
        <v>29</v>
      </c>
      <c r="B15" s="35">
        <v>4.9999999999999998E-8</v>
      </c>
      <c r="C15" s="36">
        <v>1.288</v>
      </c>
      <c r="D15" s="34" t="s">
        <v>70</v>
      </c>
      <c r="E15" s="35">
        <v>6.1899999999999997E-2</v>
      </c>
      <c r="F15" s="35">
        <v>3.09E-2</v>
      </c>
    </row>
    <row r="16" spans="1:6" x14ac:dyDescent="0.25">
      <c r="A16" s="34" t="s">
        <v>29</v>
      </c>
      <c r="B16" s="35">
        <v>9.9999999999999995E-8</v>
      </c>
      <c r="C16" s="36">
        <v>1.2470000000000001</v>
      </c>
      <c r="D16" s="34" t="s">
        <v>71</v>
      </c>
      <c r="E16" s="35">
        <v>9.9500000000000005E-2</v>
      </c>
      <c r="F16" s="35">
        <v>4.9700000000000001E-2</v>
      </c>
    </row>
    <row r="17" spans="1:6" x14ac:dyDescent="0.25">
      <c r="A17" s="34" t="s">
        <v>29</v>
      </c>
      <c r="B17" s="35">
        <v>9.9999999999999995E-7</v>
      </c>
      <c r="C17" s="36">
        <v>1.2629999999999999</v>
      </c>
      <c r="D17" s="34" t="s">
        <v>72</v>
      </c>
      <c r="E17" s="35">
        <v>8.9099999999999999E-2</v>
      </c>
      <c r="F17" s="35">
        <v>4.4600000000000001E-2</v>
      </c>
    </row>
    <row r="18" spans="1:6" x14ac:dyDescent="0.25">
      <c r="A18" s="34" t="s">
        <v>29</v>
      </c>
      <c r="B18" s="35">
        <v>1.0000000000000001E-5</v>
      </c>
      <c r="C18" s="36">
        <v>1.46</v>
      </c>
      <c r="D18" s="34" t="s">
        <v>73</v>
      </c>
      <c r="E18" s="35">
        <v>8.2900000000000005E-3</v>
      </c>
      <c r="F18" s="35">
        <v>4.1399999999999996E-3</v>
      </c>
    </row>
    <row r="19" spans="1:6" x14ac:dyDescent="0.25">
      <c r="A19" s="34" t="s">
        <v>29</v>
      </c>
      <c r="B19" s="35">
        <v>1E-4</v>
      </c>
      <c r="C19" s="36">
        <v>1.524</v>
      </c>
      <c r="D19" s="34" t="s">
        <v>74</v>
      </c>
      <c r="E19" s="35">
        <v>2.2200000000000002E-3</v>
      </c>
      <c r="F19" s="35">
        <v>1.1100000000000001E-3</v>
      </c>
    </row>
    <row r="20" spans="1:6" x14ac:dyDescent="0.25">
      <c r="A20" s="34" t="s">
        <v>29</v>
      </c>
      <c r="B20" s="35">
        <v>1E-3</v>
      </c>
      <c r="C20" s="36">
        <v>1.5549999999999999</v>
      </c>
      <c r="D20" s="34" t="s">
        <v>75</v>
      </c>
      <c r="E20" s="35">
        <v>1.4599999999999999E-3</v>
      </c>
      <c r="F20" s="35">
        <v>7.3200000000000001E-4</v>
      </c>
    </row>
    <row r="21" spans="1:6" x14ac:dyDescent="0.25">
      <c r="A21" s="34" t="s">
        <v>29</v>
      </c>
      <c r="B21" s="35">
        <v>0.01</v>
      </c>
      <c r="C21" s="36">
        <v>1.655</v>
      </c>
      <c r="D21" s="34" t="s">
        <v>76</v>
      </c>
      <c r="E21" s="35">
        <v>4.08E-4</v>
      </c>
      <c r="F21" s="35">
        <v>2.04E-4</v>
      </c>
    </row>
    <row r="22" spans="1:6" x14ac:dyDescent="0.25">
      <c r="A22" s="34" t="s">
        <v>29</v>
      </c>
      <c r="B22" s="35">
        <v>0.05</v>
      </c>
      <c r="C22" s="36">
        <v>1.7969999999999999</v>
      </c>
      <c r="D22" s="34" t="s">
        <v>77</v>
      </c>
      <c r="E22" s="35">
        <v>7.4499999999999995E-5</v>
      </c>
      <c r="F22" s="35">
        <v>3.7200000000000003E-5</v>
      </c>
    </row>
    <row r="23" spans="1:6" x14ac:dyDescent="0.25">
      <c r="A23" s="34" t="s">
        <v>29</v>
      </c>
      <c r="B23" s="35">
        <v>0.1</v>
      </c>
      <c r="C23" s="36">
        <v>1.9179999999999999</v>
      </c>
      <c r="D23" s="34" t="s">
        <v>78</v>
      </c>
      <c r="E23" s="35">
        <v>1.7099999999999999E-5</v>
      </c>
      <c r="F23" s="35">
        <v>8.5299999999999996E-6</v>
      </c>
    </row>
    <row r="24" spans="1:6" x14ac:dyDescent="0.25">
      <c r="A24" s="34" t="s">
        <v>29</v>
      </c>
      <c r="B24" s="35">
        <v>0.2</v>
      </c>
      <c r="C24" s="36">
        <v>1.889</v>
      </c>
      <c r="D24" s="34" t="s">
        <v>79</v>
      </c>
      <c r="E24" s="35">
        <v>1.8700000000000001E-5</v>
      </c>
      <c r="F24" s="35">
        <v>9.3300000000000005E-6</v>
      </c>
    </row>
    <row r="25" spans="1:6" x14ac:dyDescent="0.25">
      <c r="A25" s="34"/>
      <c r="B25" s="34"/>
      <c r="C25" s="36"/>
      <c r="D25" s="34"/>
      <c r="E25" s="34"/>
      <c r="F25" s="34"/>
    </row>
    <row r="26" spans="1:6" x14ac:dyDescent="0.25">
      <c r="A26" s="34" t="s">
        <v>27</v>
      </c>
      <c r="B26" s="35">
        <v>4.9999999999999998E-8</v>
      </c>
      <c r="C26" s="36">
        <v>1.1200000000000001</v>
      </c>
      <c r="D26" s="34" t="s">
        <v>80</v>
      </c>
      <c r="E26" s="35">
        <v>0.40600000000000003</v>
      </c>
      <c r="F26" s="35">
        <v>0.20300000000000001</v>
      </c>
    </row>
    <row r="27" spans="1:6" x14ac:dyDescent="0.25">
      <c r="A27" s="34" t="s">
        <v>27</v>
      </c>
      <c r="B27" s="35">
        <v>9.9999999999999995E-8</v>
      </c>
      <c r="C27" s="36">
        <v>1.0960000000000001</v>
      </c>
      <c r="D27" s="34" t="s">
        <v>81</v>
      </c>
      <c r="E27" s="35">
        <v>0.504</v>
      </c>
      <c r="F27" s="35">
        <v>0.252</v>
      </c>
    </row>
    <row r="28" spans="1:6" x14ac:dyDescent="0.25">
      <c r="A28" s="34" t="s">
        <v>27</v>
      </c>
      <c r="B28" s="35">
        <v>9.9999999999999995E-7</v>
      </c>
      <c r="C28" s="36">
        <v>1.095</v>
      </c>
      <c r="D28" s="34" t="s">
        <v>82</v>
      </c>
      <c r="E28" s="35">
        <v>0.51300000000000001</v>
      </c>
      <c r="F28" s="35">
        <v>0.25600000000000001</v>
      </c>
    </row>
    <row r="29" spans="1:6" x14ac:dyDescent="0.25">
      <c r="A29" s="34" t="s">
        <v>27</v>
      </c>
      <c r="B29" s="35">
        <v>1.0000000000000001E-5</v>
      </c>
      <c r="C29" s="36">
        <v>1.0189999999999999</v>
      </c>
      <c r="D29" s="34" t="s">
        <v>83</v>
      </c>
      <c r="E29" s="35">
        <v>0.88800000000000001</v>
      </c>
      <c r="F29" s="35">
        <v>0.44400000000000001</v>
      </c>
    </row>
    <row r="30" spans="1:6" x14ac:dyDescent="0.25">
      <c r="A30" s="34" t="s">
        <v>27</v>
      </c>
      <c r="B30" s="35">
        <v>1E-4</v>
      </c>
      <c r="C30" s="36">
        <v>0.98799999999999999</v>
      </c>
      <c r="D30" s="34" t="s">
        <v>84</v>
      </c>
      <c r="E30" s="35">
        <v>0.92900000000000005</v>
      </c>
      <c r="F30" s="35">
        <v>0.53500000000000003</v>
      </c>
    </row>
    <row r="31" spans="1:6" x14ac:dyDescent="0.25">
      <c r="A31" s="34" t="s">
        <v>27</v>
      </c>
      <c r="B31" s="35">
        <v>1E-3</v>
      </c>
      <c r="C31" s="36">
        <v>0.89200000000000002</v>
      </c>
      <c r="D31" s="34" t="s">
        <v>85</v>
      </c>
      <c r="E31" s="35">
        <v>0.39600000000000002</v>
      </c>
      <c r="F31" s="35">
        <v>0.80200000000000005</v>
      </c>
    </row>
    <row r="32" spans="1:6" x14ac:dyDescent="0.25">
      <c r="A32" s="34" t="s">
        <v>27</v>
      </c>
      <c r="B32" s="35">
        <v>0.01</v>
      </c>
      <c r="C32" s="36">
        <v>1.0920000000000001</v>
      </c>
      <c r="D32" s="34" t="s">
        <v>86</v>
      </c>
      <c r="E32" s="35">
        <v>0.51800000000000002</v>
      </c>
      <c r="F32" s="35">
        <v>0.25900000000000001</v>
      </c>
    </row>
    <row r="33" spans="1:6" x14ac:dyDescent="0.25">
      <c r="A33" s="34" t="s">
        <v>27</v>
      </c>
      <c r="B33" s="35">
        <v>0.05</v>
      </c>
      <c r="C33" s="36">
        <v>1.236</v>
      </c>
      <c r="D33" s="34" t="s">
        <v>87</v>
      </c>
      <c r="E33" s="35">
        <v>0.129</v>
      </c>
      <c r="F33" s="35">
        <v>6.4399999999999999E-2</v>
      </c>
    </row>
    <row r="34" spans="1:6" x14ac:dyDescent="0.25">
      <c r="A34" s="34" t="s">
        <v>27</v>
      </c>
      <c r="B34" s="35">
        <v>0.1</v>
      </c>
      <c r="C34" s="36">
        <v>1.373</v>
      </c>
      <c r="D34" s="34" t="s">
        <v>88</v>
      </c>
      <c r="E34" s="35">
        <v>2.35E-2</v>
      </c>
      <c r="F34" s="35">
        <v>1.17E-2</v>
      </c>
    </row>
    <row r="35" spans="1:6" x14ac:dyDescent="0.25">
      <c r="A35" s="34" t="s">
        <v>27</v>
      </c>
      <c r="B35" s="35">
        <v>0.2</v>
      </c>
      <c r="C35" s="36">
        <v>1.393</v>
      </c>
      <c r="D35" s="34" t="s">
        <v>89</v>
      </c>
      <c r="E35" s="35">
        <v>1.7999999999999999E-2</v>
      </c>
      <c r="F35" s="35">
        <v>9.0200000000000002E-3</v>
      </c>
    </row>
    <row r="36" spans="1:6" x14ac:dyDescent="0.25">
      <c r="A36" s="34"/>
      <c r="B36" s="34"/>
      <c r="C36" s="36"/>
      <c r="D36" s="34"/>
      <c r="E36" s="34"/>
      <c r="F36" s="34"/>
    </row>
    <row r="37" spans="1:6" x14ac:dyDescent="0.25">
      <c r="A37" s="34" t="s">
        <v>40</v>
      </c>
      <c r="B37" s="35">
        <v>4.9999999999999998E-8</v>
      </c>
      <c r="C37" s="36">
        <v>1.216</v>
      </c>
      <c r="D37" s="34" t="s">
        <v>90</v>
      </c>
      <c r="E37" s="35">
        <v>0.152</v>
      </c>
      <c r="F37" s="35">
        <v>7.5999999999999998E-2</v>
      </c>
    </row>
    <row r="38" spans="1:6" x14ac:dyDescent="0.25">
      <c r="A38" s="34" t="s">
        <v>40</v>
      </c>
      <c r="B38" s="35">
        <v>9.9999999999999995E-8</v>
      </c>
      <c r="C38" s="36">
        <v>1.2210000000000001</v>
      </c>
      <c r="D38" s="34" t="s">
        <v>91</v>
      </c>
      <c r="E38" s="35">
        <v>0.13600000000000001</v>
      </c>
      <c r="F38" s="35">
        <v>6.8099999999999994E-2</v>
      </c>
    </row>
    <row r="39" spans="1:6" x14ac:dyDescent="0.25">
      <c r="A39" s="34" t="s">
        <v>40</v>
      </c>
      <c r="B39" s="35">
        <v>9.9999999999999995E-7</v>
      </c>
      <c r="C39" s="36">
        <v>1.177</v>
      </c>
      <c r="D39" s="34" t="s">
        <v>92</v>
      </c>
      <c r="E39" s="35">
        <v>0.21299999999999999</v>
      </c>
      <c r="F39" s="35">
        <v>0.107</v>
      </c>
    </row>
    <row r="40" spans="1:6" x14ac:dyDescent="0.25">
      <c r="A40" s="34" t="s">
        <v>40</v>
      </c>
      <c r="B40" s="35">
        <v>1.0000000000000001E-5</v>
      </c>
      <c r="C40" s="36">
        <v>1.2649999999999999</v>
      </c>
      <c r="D40" s="34" t="s">
        <v>93</v>
      </c>
      <c r="E40" s="35">
        <v>7.3700000000000002E-2</v>
      </c>
      <c r="F40" s="35">
        <v>3.6900000000000002E-2</v>
      </c>
    </row>
    <row r="41" spans="1:6" x14ac:dyDescent="0.25">
      <c r="A41" s="34" t="s">
        <v>40</v>
      </c>
      <c r="B41" s="35">
        <v>1E-4</v>
      </c>
      <c r="C41" s="36">
        <v>1.167</v>
      </c>
      <c r="D41" s="34" t="s">
        <v>94</v>
      </c>
      <c r="E41" s="35">
        <v>0.23499999999999999</v>
      </c>
      <c r="F41" s="35">
        <v>0.11700000000000001</v>
      </c>
    </row>
    <row r="42" spans="1:6" x14ac:dyDescent="0.25">
      <c r="A42" s="34" t="s">
        <v>40</v>
      </c>
      <c r="B42" s="35">
        <v>1E-3</v>
      </c>
      <c r="C42" s="36">
        <v>1.2589999999999999</v>
      </c>
      <c r="D42" s="34" t="s">
        <v>95</v>
      </c>
      <c r="E42" s="35">
        <v>8.2000000000000003E-2</v>
      </c>
      <c r="F42" s="35">
        <v>4.1000000000000002E-2</v>
      </c>
    </row>
    <row r="43" spans="1:6" x14ac:dyDescent="0.25">
      <c r="A43" s="34" t="s">
        <v>40</v>
      </c>
      <c r="B43" s="35">
        <v>0.01</v>
      </c>
      <c r="C43" s="36">
        <v>1.5920000000000001</v>
      </c>
      <c r="D43" s="34" t="s">
        <v>96</v>
      </c>
      <c r="E43" s="35">
        <v>9.2299999999999999E-4</v>
      </c>
      <c r="F43" s="35">
        <v>4.6200000000000001E-4</v>
      </c>
    </row>
    <row r="44" spans="1:6" x14ac:dyDescent="0.25">
      <c r="A44" s="34" t="s">
        <v>40</v>
      </c>
      <c r="B44" s="35">
        <v>0.05</v>
      </c>
      <c r="C44" s="36">
        <v>1.615</v>
      </c>
      <c r="D44" s="34" t="s">
        <v>97</v>
      </c>
      <c r="E44" s="35">
        <v>8.1899999999999996E-4</v>
      </c>
      <c r="F44" s="35">
        <v>4.0900000000000002E-4</v>
      </c>
    </row>
    <row r="45" spans="1:6" x14ac:dyDescent="0.25">
      <c r="A45" s="34" t="s">
        <v>40</v>
      </c>
      <c r="B45" s="35">
        <v>0.1</v>
      </c>
      <c r="C45" s="36">
        <v>1.6379999999999999</v>
      </c>
      <c r="D45" s="34" t="s">
        <v>98</v>
      </c>
      <c r="E45" s="35">
        <v>6.0800000000000003E-4</v>
      </c>
      <c r="F45" s="35">
        <v>3.0400000000000002E-4</v>
      </c>
    </row>
    <row r="46" spans="1:6" x14ac:dyDescent="0.25">
      <c r="A46" s="34"/>
      <c r="B46" s="35"/>
      <c r="C46" s="36"/>
      <c r="D46" s="34"/>
      <c r="E46" s="34"/>
      <c r="F46" s="34"/>
    </row>
    <row r="47" spans="1:6" x14ac:dyDescent="0.25">
      <c r="A47" s="34" t="s">
        <v>30</v>
      </c>
      <c r="B47" s="35">
        <v>4.9999999999999998E-8</v>
      </c>
      <c r="C47" s="36">
        <v>1.0269999999999999</v>
      </c>
      <c r="D47" s="34" t="s">
        <v>99</v>
      </c>
      <c r="E47" s="35">
        <v>0.84299999999999997</v>
      </c>
      <c r="F47" s="35">
        <v>0.42199999999999999</v>
      </c>
    </row>
    <row r="48" spans="1:6" x14ac:dyDescent="0.25">
      <c r="A48" s="34" t="s">
        <v>30</v>
      </c>
      <c r="B48" s="35">
        <v>9.9999999999999995E-8</v>
      </c>
      <c r="C48" s="36">
        <v>1.0269999999999999</v>
      </c>
      <c r="D48" s="34" t="s">
        <v>99</v>
      </c>
      <c r="E48" s="35">
        <v>0.84299999999999997</v>
      </c>
      <c r="F48" s="35">
        <v>0.42199999999999999</v>
      </c>
    </row>
    <row r="49" spans="1:6" x14ac:dyDescent="0.25">
      <c r="A49" s="34" t="s">
        <v>30</v>
      </c>
      <c r="B49" s="35">
        <v>9.9999999999999995E-7</v>
      </c>
      <c r="C49" s="36">
        <v>1.0669999999999999</v>
      </c>
      <c r="D49" s="34" t="s">
        <v>100</v>
      </c>
      <c r="E49" s="35">
        <v>0.63600000000000001</v>
      </c>
      <c r="F49" s="35">
        <v>0.318</v>
      </c>
    </row>
    <row r="50" spans="1:6" x14ac:dyDescent="0.25">
      <c r="A50" s="34" t="s">
        <v>30</v>
      </c>
      <c r="B50" s="35">
        <v>1.0000000000000001E-5</v>
      </c>
      <c r="C50" s="36">
        <v>1.214</v>
      </c>
      <c r="D50" s="34" t="s">
        <v>101</v>
      </c>
      <c r="E50" s="35">
        <v>0.14899999999999999</v>
      </c>
      <c r="F50" s="35">
        <v>7.46E-2</v>
      </c>
    </row>
    <row r="51" spans="1:6" x14ac:dyDescent="0.25">
      <c r="A51" s="34" t="s">
        <v>30</v>
      </c>
      <c r="B51" s="35">
        <v>1E-4</v>
      </c>
      <c r="C51" s="36">
        <v>1.373</v>
      </c>
      <c r="D51" s="34" t="s">
        <v>102</v>
      </c>
      <c r="E51" s="35">
        <v>2.1100000000000001E-2</v>
      </c>
      <c r="F51" s="35">
        <v>1.06E-2</v>
      </c>
    </row>
    <row r="52" spans="1:6" x14ac:dyDescent="0.25">
      <c r="A52" s="34" t="s">
        <v>30</v>
      </c>
      <c r="B52" s="35">
        <v>1E-3</v>
      </c>
      <c r="C52" s="36">
        <v>1.246</v>
      </c>
      <c r="D52" s="34" t="s">
        <v>103</v>
      </c>
      <c r="E52" s="35">
        <v>0.109</v>
      </c>
      <c r="F52" s="35">
        <v>5.4699999999999999E-2</v>
      </c>
    </row>
    <row r="53" spans="1:6" x14ac:dyDescent="0.25">
      <c r="A53" s="34" t="s">
        <v>30</v>
      </c>
      <c r="B53" s="35">
        <v>0.01</v>
      </c>
      <c r="C53" s="36">
        <v>1.1379999999999999</v>
      </c>
      <c r="D53" s="34" t="s">
        <v>104</v>
      </c>
      <c r="E53" s="35">
        <v>0.33600000000000002</v>
      </c>
      <c r="F53" s="35">
        <v>0.16800000000000001</v>
      </c>
    </row>
    <row r="54" spans="1:6" x14ac:dyDescent="0.25">
      <c r="A54" s="34" t="s">
        <v>30</v>
      </c>
      <c r="B54" s="35">
        <v>0.05</v>
      </c>
      <c r="C54" s="36">
        <v>1.2310000000000001</v>
      </c>
      <c r="D54" s="34" t="s">
        <v>105</v>
      </c>
      <c r="E54" s="35">
        <v>0.128</v>
      </c>
      <c r="F54" s="35">
        <v>6.3899999999999998E-2</v>
      </c>
    </row>
    <row r="55" spans="1:6" x14ac:dyDescent="0.25">
      <c r="A55" s="34" t="s">
        <v>30</v>
      </c>
      <c r="B55" s="35">
        <v>0.1</v>
      </c>
      <c r="C55" s="36">
        <v>1.2290000000000001</v>
      </c>
      <c r="D55" s="34" t="s">
        <v>106</v>
      </c>
      <c r="E55" s="35">
        <v>0.13100000000000001</v>
      </c>
      <c r="F55" s="35">
        <v>6.5699999999999995E-2</v>
      </c>
    </row>
    <row r="56" spans="1:6" x14ac:dyDescent="0.25">
      <c r="A56" s="34" t="s">
        <v>30</v>
      </c>
      <c r="B56" s="35">
        <v>0.2</v>
      </c>
      <c r="C56" s="36">
        <v>1.2230000000000001</v>
      </c>
      <c r="D56" s="34" t="s">
        <v>107</v>
      </c>
      <c r="E56" s="35">
        <v>0.14499999999999999</v>
      </c>
      <c r="F56" s="35">
        <v>7.2300000000000003E-2</v>
      </c>
    </row>
    <row r="57" spans="1:6" x14ac:dyDescent="0.25">
      <c r="A57" s="34"/>
      <c r="B57" s="34"/>
      <c r="C57" s="36"/>
      <c r="D57" s="34"/>
      <c r="E57" s="34"/>
      <c r="F57" s="34"/>
    </row>
    <row r="58" spans="1:6" x14ac:dyDescent="0.25">
      <c r="A58" s="34" t="s">
        <v>31</v>
      </c>
      <c r="B58" s="35">
        <v>4.9999999999999998E-8</v>
      </c>
      <c r="C58" s="36">
        <v>1.3</v>
      </c>
      <c r="D58" s="34" t="s">
        <v>108</v>
      </c>
      <c r="E58" s="35">
        <v>5.0500000000000003E-2</v>
      </c>
      <c r="F58" s="35">
        <v>2.52E-2</v>
      </c>
    </row>
    <row r="59" spans="1:6" x14ac:dyDescent="0.25">
      <c r="A59" s="34" t="s">
        <v>31</v>
      </c>
      <c r="B59" s="35">
        <v>9.9999999999999995E-8</v>
      </c>
      <c r="C59" s="36">
        <v>1.2729999999999999</v>
      </c>
      <c r="D59" s="34" t="s">
        <v>109</v>
      </c>
      <c r="E59" s="35">
        <v>7.0599999999999996E-2</v>
      </c>
      <c r="F59" s="35">
        <v>3.5299999999999998E-2</v>
      </c>
    </row>
    <row r="60" spans="1:6" x14ac:dyDescent="0.25">
      <c r="A60" s="34" t="s">
        <v>31</v>
      </c>
      <c r="B60" s="35">
        <v>9.9999999999999995E-7</v>
      </c>
      <c r="C60" s="36">
        <v>1.405</v>
      </c>
      <c r="D60" s="34" t="s">
        <v>110</v>
      </c>
      <c r="E60" s="35">
        <v>1.32E-2</v>
      </c>
      <c r="F60" s="35">
        <v>6.6E-3</v>
      </c>
    </row>
    <row r="61" spans="1:6" x14ac:dyDescent="0.25">
      <c r="A61" s="34" t="s">
        <v>31</v>
      </c>
      <c r="B61" s="35">
        <v>1.0000000000000001E-5</v>
      </c>
      <c r="C61" s="36">
        <v>1.589</v>
      </c>
      <c r="D61" s="34" t="s">
        <v>111</v>
      </c>
      <c r="E61" s="35">
        <v>1.0200000000000001E-3</v>
      </c>
      <c r="F61" s="35">
        <v>5.0900000000000001E-4</v>
      </c>
    </row>
    <row r="62" spans="1:6" x14ac:dyDescent="0.25">
      <c r="A62" s="34" t="s">
        <v>31</v>
      </c>
      <c r="B62" s="35">
        <v>1E-4</v>
      </c>
      <c r="C62" s="36">
        <v>1.3240000000000001</v>
      </c>
      <c r="D62" s="34" t="s">
        <v>112</v>
      </c>
      <c r="E62" s="35">
        <v>4.19E-2</v>
      </c>
      <c r="F62" s="35">
        <v>2.0899999999999998E-2</v>
      </c>
    </row>
    <row r="63" spans="1:6" x14ac:dyDescent="0.25">
      <c r="A63" s="34" t="s">
        <v>31</v>
      </c>
      <c r="B63" s="35">
        <v>1E-3</v>
      </c>
      <c r="C63" s="36">
        <v>1.583</v>
      </c>
      <c r="D63" s="34" t="s">
        <v>113</v>
      </c>
      <c r="E63" s="35">
        <v>1.2600000000000001E-3</v>
      </c>
      <c r="F63" s="35">
        <v>6.3100000000000005E-4</v>
      </c>
    </row>
    <row r="64" spans="1:6" x14ac:dyDescent="0.25">
      <c r="A64" s="34" t="s">
        <v>31</v>
      </c>
      <c r="B64" s="35">
        <v>0.01</v>
      </c>
      <c r="C64" s="36">
        <v>1.452</v>
      </c>
      <c r="D64" s="34" t="s">
        <v>114</v>
      </c>
      <c r="E64" s="35">
        <v>8.3400000000000002E-3</v>
      </c>
      <c r="F64" s="35">
        <v>4.1700000000000001E-3</v>
      </c>
    </row>
    <row r="65" spans="1:6" x14ac:dyDescent="0.25">
      <c r="A65" s="34" t="s">
        <v>31</v>
      </c>
      <c r="B65" s="35">
        <v>0.05</v>
      </c>
      <c r="C65" s="36">
        <v>1.355</v>
      </c>
      <c r="D65" s="34" t="s">
        <v>115</v>
      </c>
      <c r="E65" s="35">
        <v>3.2199999999999999E-2</v>
      </c>
      <c r="F65" s="35">
        <v>1.61E-2</v>
      </c>
    </row>
    <row r="66" spans="1:6" x14ac:dyDescent="0.25">
      <c r="A66" s="34" t="s">
        <v>31</v>
      </c>
      <c r="B66" s="35">
        <v>0.1</v>
      </c>
      <c r="C66" s="36">
        <v>1.532</v>
      </c>
      <c r="D66" s="34" t="s">
        <v>116</v>
      </c>
      <c r="E66" s="35">
        <v>3.3E-3</v>
      </c>
      <c r="F66" s="35">
        <v>1.65E-3</v>
      </c>
    </row>
    <row r="67" spans="1:6" x14ac:dyDescent="0.25">
      <c r="A67" s="34" t="s">
        <v>31</v>
      </c>
      <c r="B67" s="35">
        <v>0.2</v>
      </c>
      <c r="C67" s="36">
        <v>1.524</v>
      </c>
      <c r="D67" s="34" t="s">
        <v>117</v>
      </c>
      <c r="E67" s="35">
        <v>3.0899999999999999E-3</v>
      </c>
      <c r="F67" s="35">
        <v>1.5499999999999999E-3</v>
      </c>
    </row>
    <row r="68" spans="1:6" x14ac:dyDescent="0.25">
      <c r="A68" s="34"/>
      <c r="B68" s="35"/>
      <c r="C68" s="36"/>
      <c r="D68" s="34"/>
      <c r="E68" s="34"/>
      <c r="F68" s="34"/>
    </row>
    <row r="69" spans="1:6" x14ac:dyDescent="0.25">
      <c r="A69" s="34" t="s">
        <v>44</v>
      </c>
      <c r="B69" s="35">
        <v>4.9999999999999998E-8</v>
      </c>
      <c r="C69" s="36">
        <v>1.4730000000000001</v>
      </c>
      <c r="D69" s="34" t="s">
        <v>118</v>
      </c>
      <c r="E69" s="35">
        <v>1.5699999999999999E-2</v>
      </c>
      <c r="F69" s="35">
        <v>7.8300000000000002E-3</v>
      </c>
    </row>
    <row r="70" spans="1:6" x14ac:dyDescent="0.25">
      <c r="A70" s="34" t="s">
        <v>44</v>
      </c>
      <c r="B70" s="35">
        <v>9.9999999999999995E-8</v>
      </c>
      <c r="C70" s="36">
        <v>1.4730000000000001</v>
      </c>
      <c r="D70" s="34" t="s">
        <v>118</v>
      </c>
      <c r="E70" s="35">
        <v>1.5699999999999999E-2</v>
      </c>
      <c r="F70" s="35">
        <v>7.8300000000000002E-3</v>
      </c>
    </row>
    <row r="71" spans="1:6" x14ac:dyDescent="0.25">
      <c r="A71" s="34" t="s">
        <v>44</v>
      </c>
      <c r="B71" s="35">
        <v>9.9999999999999995E-7</v>
      </c>
      <c r="C71" s="36">
        <v>1.1140000000000001</v>
      </c>
      <c r="D71" s="34" t="s">
        <v>119</v>
      </c>
      <c r="E71" s="35">
        <v>0.439</v>
      </c>
      <c r="F71" s="35">
        <v>0.219</v>
      </c>
    </row>
    <row r="72" spans="1:6" x14ac:dyDescent="0.25">
      <c r="A72" s="34" t="s">
        <v>44</v>
      </c>
      <c r="B72" s="35">
        <v>1.0000000000000001E-5</v>
      </c>
      <c r="C72" s="36">
        <v>0.98199999999999998</v>
      </c>
      <c r="D72" s="34" t="s">
        <v>120</v>
      </c>
      <c r="E72" s="35">
        <v>0.89400000000000002</v>
      </c>
      <c r="F72" s="35">
        <v>0.55300000000000005</v>
      </c>
    </row>
    <row r="73" spans="1:6" x14ac:dyDescent="0.25">
      <c r="A73" s="34" t="s">
        <v>44</v>
      </c>
      <c r="B73" s="35">
        <v>1E-4</v>
      </c>
      <c r="C73" s="36">
        <v>0.96899999999999997</v>
      </c>
      <c r="D73" s="34" t="s">
        <v>121</v>
      </c>
      <c r="E73" s="35">
        <v>0.81799999999999995</v>
      </c>
      <c r="F73" s="35">
        <v>0.59099999999999997</v>
      </c>
    </row>
    <row r="74" spans="1:6" x14ac:dyDescent="0.25">
      <c r="A74" s="34" t="s">
        <v>44</v>
      </c>
      <c r="B74" s="35">
        <v>1E-3</v>
      </c>
      <c r="C74" s="36">
        <v>0.95199999999999996</v>
      </c>
      <c r="D74" s="34" t="s">
        <v>122</v>
      </c>
      <c r="E74" s="35">
        <v>0.73499999999999999</v>
      </c>
      <c r="F74" s="35">
        <v>0.63300000000000001</v>
      </c>
    </row>
    <row r="75" spans="1:6" x14ac:dyDescent="0.25">
      <c r="A75" s="34" t="s">
        <v>44</v>
      </c>
      <c r="B75" s="35">
        <v>0.01</v>
      </c>
      <c r="C75" s="36">
        <v>1.1120000000000001</v>
      </c>
      <c r="D75" s="34" t="s">
        <v>123</v>
      </c>
      <c r="E75" s="35">
        <v>0.432</v>
      </c>
      <c r="F75" s="35">
        <v>0.216</v>
      </c>
    </row>
    <row r="76" spans="1:6" x14ac:dyDescent="0.25">
      <c r="A76" s="34" t="s">
        <v>44</v>
      </c>
      <c r="B76" s="35">
        <v>0.05</v>
      </c>
      <c r="C76" s="36">
        <v>1.032</v>
      </c>
      <c r="D76" s="34" t="s">
        <v>124</v>
      </c>
      <c r="E76" s="35">
        <v>0.81899999999999995</v>
      </c>
      <c r="F76" s="35">
        <v>0.41</v>
      </c>
    </row>
    <row r="77" spans="1:6" x14ac:dyDescent="0.25">
      <c r="A77" s="34" t="s">
        <v>44</v>
      </c>
      <c r="B77" s="35">
        <v>0.1</v>
      </c>
      <c r="C77" s="36">
        <v>1.1040000000000001</v>
      </c>
      <c r="D77" s="34" t="s">
        <v>125</v>
      </c>
      <c r="E77" s="35">
        <v>0.47299999999999998</v>
      </c>
      <c r="F77" s="35">
        <v>0.23599999999999999</v>
      </c>
    </row>
    <row r="78" spans="1:6" x14ac:dyDescent="0.25">
      <c r="A78" s="34" t="s">
        <v>44</v>
      </c>
      <c r="B78" s="35">
        <v>0.2</v>
      </c>
      <c r="C78" s="36">
        <v>1.081</v>
      </c>
      <c r="D78" s="34" t="s">
        <v>126</v>
      </c>
      <c r="E78" s="35">
        <v>0.56399999999999995</v>
      </c>
      <c r="F78" s="35">
        <v>0.28199999999999997</v>
      </c>
    </row>
    <row r="79" spans="1:6" x14ac:dyDescent="0.25">
      <c r="A79" s="34"/>
      <c r="B79" s="34"/>
      <c r="C79" s="36"/>
      <c r="D79" s="34"/>
      <c r="E79" s="34"/>
      <c r="F79" s="34"/>
    </row>
    <row r="80" spans="1:6" x14ac:dyDescent="0.25">
      <c r="A80" s="34" t="s">
        <v>38</v>
      </c>
      <c r="B80" s="35">
        <v>4.9999999999999998E-8</v>
      </c>
      <c r="C80" s="36">
        <v>0.99</v>
      </c>
      <c r="D80" s="34" t="s">
        <v>127</v>
      </c>
      <c r="E80" s="35">
        <v>0.93899999999999995</v>
      </c>
      <c r="F80" s="35">
        <v>0.53100000000000003</v>
      </c>
    </row>
    <row r="81" spans="1:6" x14ac:dyDescent="0.25">
      <c r="A81" s="34" t="s">
        <v>38</v>
      </c>
      <c r="B81" s="35">
        <v>9.9999999999999995E-8</v>
      </c>
      <c r="C81" s="36">
        <v>0.96799999999999997</v>
      </c>
      <c r="D81" s="34" t="s">
        <v>128</v>
      </c>
      <c r="E81" s="35">
        <v>0.80800000000000005</v>
      </c>
      <c r="F81" s="35">
        <v>0.59599999999999997</v>
      </c>
    </row>
    <row r="82" spans="1:6" x14ac:dyDescent="0.25">
      <c r="A82" s="34" t="s">
        <v>38</v>
      </c>
      <c r="B82" s="35">
        <v>9.9999999999999995E-7</v>
      </c>
      <c r="C82" s="36">
        <v>1.046</v>
      </c>
      <c r="D82" s="34" t="s">
        <v>129</v>
      </c>
      <c r="E82" s="35">
        <v>0.74399999999999999</v>
      </c>
      <c r="F82" s="35">
        <v>0.372</v>
      </c>
    </row>
    <row r="83" spans="1:6" x14ac:dyDescent="0.25">
      <c r="A83" s="34" t="s">
        <v>38</v>
      </c>
      <c r="B83" s="35">
        <v>1.0000000000000001E-5</v>
      </c>
      <c r="C83" s="36">
        <v>0.97199999999999998</v>
      </c>
      <c r="D83" s="34" t="s">
        <v>130</v>
      </c>
      <c r="E83" s="35">
        <v>0.83499999999999996</v>
      </c>
      <c r="F83" s="35">
        <v>0.58299999999999996</v>
      </c>
    </row>
    <row r="84" spans="1:6" x14ac:dyDescent="0.25">
      <c r="A84" s="34" t="s">
        <v>38</v>
      </c>
      <c r="B84" s="35">
        <v>1E-4</v>
      </c>
      <c r="C84" s="36">
        <v>0.94699999999999995</v>
      </c>
      <c r="D84" s="34" t="s">
        <v>131</v>
      </c>
      <c r="E84" s="35">
        <v>0.68300000000000005</v>
      </c>
      <c r="F84" s="35">
        <v>0.65900000000000003</v>
      </c>
    </row>
    <row r="85" spans="1:6" x14ac:dyDescent="0.25">
      <c r="A85" s="34" t="s">
        <v>38</v>
      </c>
      <c r="B85" s="35">
        <v>1E-3</v>
      </c>
      <c r="C85" s="36">
        <v>0.78900000000000003</v>
      </c>
      <c r="D85" s="34" t="s">
        <v>132</v>
      </c>
      <c r="E85" s="35">
        <v>9.7500000000000003E-2</v>
      </c>
      <c r="F85" s="35">
        <v>0.95099999999999996</v>
      </c>
    </row>
    <row r="86" spans="1:6" x14ac:dyDescent="0.25">
      <c r="A86" s="34" t="s">
        <v>38</v>
      </c>
      <c r="B86" s="35">
        <v>0.01</v>
      </c>
      <c r="C86" s="36">
        <v>0.86499999999999999</v>
      </c>
      <c r="D86" s="34" t="s">
        <v>133</v>
      </c>
      <c r="E86" s="35">
        <v>0.29299999999999998</v>
      </c>
      <c r="F86" s="35">
        <v>0.85299999999999998</v>
      </c>
    </row>
    <row r="87" spans="1:6" x14ac:dyDescent="0.25">
      <c r="A87" s="34" t="s">
        <v>38</v>
      </c>
      <c r="B87" s="35">
        <v>0.05</v>
      </c>
      <c r="C87" s="36">
        <v>0.85799999999999998</v>
      </c>
      <c r="D87" s="34" t="s">
        <v>134</v>
      </c>
      <c r="E87" s="35">
        <v>0.27</v>
      </c>
      <c r="F87" s="35">
        <v>0.86499999999999999</v>
      </c>
    </row>
    <row r="88" spans="1:6" x14ac:dyDescent="0.25">
      <c r="A88" s="34" t="s">
        <v>38</v>
      </c>
      <c r="B88" s="35">
        <v>0.1</v>
      </c>
      <c r="C88" s="36">
        <v>0.91400000000000003</v>
      </c>
      <c r="D88" s="34" t="s">
        <v>135</v>
      </c>
      <c r="E88" s="35">
        <v>0.50600000000000001</v>
      </c>
      <c r="F88" s="35">
        <v>0.747</v>
      </c>
    </row>
    <row r="89" spans="1:6" x14ac:dyDescent="0.25">
      <c r="A89" s="34" t="s">
        <v>38</v>
      </c>
      <c r="B89" s="35">
        <v>0.2</v>
      </c>
      <c r="C89" s="36">
        <v>1.0169999999999999</v>
      </c>
      <c r="D89" s="34" t="s">
        <v>136</v>
      </c>
      <c r="E89" s="35">
        <v>0.90100000000000002</v>
      </c>
      <c r="F89" s="35">
        <v>0.45100000000000001</v>
      </c>
    </row>
    <row r="90" spans="1:6" x14ac:dyDescent="0.25">
      <c r="A90" s="34"/>
      <c r="B90" s="34"/>
      <c r="C90" s="36"/>
      <c r="D90" s="34"/>
      <c r="E90" s="34"/>
      <c r="F90" s="34"/>
    </row>
    <row r="91" spans="1:6" x14ac:dyDescent="0.25">
      <c r="A91" s="34" t="s">
        <v>41</v>
      </c>
      <c r="B91" s="35">
        <v>4.9999999999999998E-8</v>
      </c>
      <c r="C91" s="36">
        <v>0.998</v>
      </c>
      <c r="D91" s="34" t="s">
        <v>137</v>
      </c>
      <c r="E91" s="35">
        <v>0.98799999999999999</v>
      </c>
      <c r="F91" s="35">
        <v>0.50600000000000001</v>
      </c>
    </row>
    <row r="92" spans="1:6" x14ac:dyDescent="0.25">
      <c r="A92" s="34" t="s">
        <v>41</v>
      </c>
      <c r="B92" s="35">
        <v>9.9999999999999995E-8</v>
      </c>
      <c r="C92" s="36">
        <v>1.0389999999999999</v>
      </c>
      <c r="D92" s="34" t="s">
        <v>138</v>
      </c>
      <c r="E92" s="35">
        <v>0.77100000000000002</v>
      </c>
      <c r="F92" s="35">
        <v>0.38500000000000001</v>
      </c>
    </row>
    <row r="93" spans="1:6" x14ac:dyDescent="0.25">
      <c r="A93" s="34" t="s">
        <v>41</v>
      </c>
      <c r="B93" s="35">
        <v>9.9999999999999995E-7</v>
      </c>
      <c r="C93" s="36">
        <v>1.0920000000000001</v>
      </c>
      <c r="D93" s="34" t="s">
        <v>139</v>
      </c>
      <c r="E93" s="35">
        <v>0.497</v>
      </c>
      <c r="F93" s="35">
        <v>0.249</v>
      </c>
    </row>
    <row r="94" spans="1:6" x14ac:dyDescent="0.25">
      <c r="A94" s="34" t="s">
        <v>41</v>
      </c>
      <c r="B94" s="35">
        <v>1.0000000000000001E-5</v>
      </c>
      <c r="C94" s="36">
        <v>1.125</v>
      </c>
      <c r="D94" s="34" t="s">
        <v>140</v>
      </c>
      <c r="E94" s="35">
        <v>0.36699999999999999</v>
      </c>
      <c r="F94" s="35">
        <v>0.183</v>
      </c>
    </row>
    <row r="95" spans="1:6" x14ac:dyDescent="0.25">
      <c r="A95" s="34" t="s">
        <v>41</v>
      </c>
      <c r="B95" s="35">
        <v>1E-4</v>
      </c>
      <c r="C95" s="36">
        <v>1.081</v>
      </c>
      <c r="D95" s="34" t="s">
        <v>141</v>
      </c>
      <c r="E95" s="35">
        <v>0.55500000000000005</v>
      </c>
      <c r="F95" s="35">
        <v>0.27800000000000002</v>
      </c>
    </row>
    <row r="96" spans="1:6" x14ac:dyDescent="0.25">
      <c r="A96" s="34" t="s">
        <v>41</v>
      </c>
      <c r="B96" s="35">
        <v>1E-3</v>
      </c>
      <c r="C96" s="36">
        <v>1.0549999999999999</v>
      </c>
      <c r="D96" s="34" t="s">
        <v>142</v>
      </c>
      <c r="E96" s="35">
        <v>0.69299999999999995</v>
      </c>
      <c r="F96" s="35">
        <v>0.34599999999999997</v>
      </c>
    </row>
    <row r="97" spans="1:6" x14ac:dyDescent="0.25">
      <c r="A97" s="34" t="s">
        <v>41</v>
      </c>
      <c r="B97" s="35">
        <v>0.01</v>
      </c>
      <c r="C97" s="36">
        <v>0.95199999999999996</v>
      </c>
      <c r="D97" s="34" t="s">
        <v>143</v>
      </c>
      <c r="E97" s="35">
        <v>0.70699999999999996</v>
      </c>
      <c r="F97" s="35">
        <v>0.64600000000000002</v>
      </c>
    </row>
    <row r="98" spans="1:6" x14ac:dyDescent="0.25">
      <c r="A98" s="34" t="s">
        <v>41</v>
      </c>
      <c r="B98" s="35">
        <v>0.05</v>
      </c>
      <c r="C98" s="36">
        <v>1.0780000000000001</v>
      </c>
      <c r="D98" s="34" t="s">
        <v>144</v>
      </c>
      <c r="E98" s="35">
        <v>0.55300000000000005</v>
      </c>
      <c r="F98" s="35">
        <v>0.27600000000000002</v>
      </c>
    </row>
    <row r="99" spans="1:6" x14ac:dyDescent="0.25">
      <c r="A99" s="34" t="s">
        <v>41</v>
      </c>
      <c r="B99" s="35">
        <v>0.1</v>
      </c>
      <c r="C99" s="36">
        <v>1.073</v>
      </c>
      <c r="D99" s="34" t="s">
        <v>145</v>
      </c>
      <c r="E99" s="35">
        <v>0.57399999999999995</v>
      </c>
      <c r="F99" s="35">
        <v>0.28699999999999998</v>
      </c>
    </row>
    <row r="100" spans="1:6" x14ac:dyDescent="0.25">
      <c r="A100" s="34" t="s">
        <v>41</v>
      </c>
      <c r="B100" s="35">
        <v>0.2</v>
      </c>
      <c r="C100" s="36">
        <v>1.1779999999999999</v>
      </c>
      <c r="D100" s="34" t="s">
        <v>146</v>
      </c>
      <c r="E100" s="35">
        <v>0.191</v>
      </c>
      <c r="F100" s="35">
        <v>9.5600000000000004E-2</v>
      </c>
    </row>
  </sheetData>
  <mergeCells count="1">
    <mergeCell ref="A1:F1"/>
  </mergeCells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workbookViewId="0">
      <pane xSplit="2" ySplit="3" topLeftCell="C4" activePane="bottomRight" state="frozen"/>
      <selection pane="topRight" activeCell="C1" sqref="C1"/>
      <selection pane="bottomLeft" activeCell="A2" sqref="A2"/>
      <selection pane="bottomRight" sqref="A1:F1"/>
    </sheetView>
  </sheetViews>
  <sheetFormatPr baseColWidth="10" defaultRowHeight="15.75" x14ac:dyDescent="0.25"/>
  <cols>
    <col min="1" max="1" width="14.875" bestFit="1" customWidth="1"/>
    <col min="2" max="2" width="9.375" bestFit="1" customWidth="1"/>
    <col min="3" max="3" width="5.625" bestFit="1" customWidth="1"/>
    <col min="4" max="4" width="10.875" bestFit="1" customWidth="1"/>
    <col min="5" max="5" width="8.375" bestFit="1" customWidth="1"/>
    <col min="6" max="6" width="13.875" bestFit="1" customWidth="1"/>
  </cols>
  <sheetData>
    <row r="1" spans="1:6" ht="49.5" customHeight="1" x14ac:dyDescent="0.25">
      <c r="A1" s="37" t="s">
        <v>714</v>
      </c>
      <c r="B1" s="37"/>
      <c r="C1" s="37"/>
      <c r="D1" s="37"/>
      <c r="E1" s="37"/>
      <c r="F1" s="37"/>
    </row>
    <row r="2" spans="1:6" x14ac:dyDescent="0.25">
      <c r="A2" s="24"/>
    </row>
    <row r="3" spans="1:6" s="2" customFormat="1" x14ac:dyDescent="0.25">
      <c r="A3" s="9" t="s">
        <v>0</v>
      </c>
      <c r="B3" s="9" t="s">
        <v>4</v>
      </c>
      <c r="C3" s="9" t="s">
        <v>58</v>
      </c>
      <c r="D3" s="9" t="s">
        <v>59</v>
      </c>
      <c r="E3" s="9" t="s">
        <v>5</v>
      </c>
      <c r="F3" s="9" t="s">
        <v>10</v>
      </c>
    </row>
    <row r="4" spans="1:6" x14ac:dyDescent="0.25">
      <c r="A4" s="8" t="s">
        <v>28</v>
      </c>
      <c r="B4" s="26">
        <v>4.9999999999999998E-8</v>
      </c>
      <c r="C4" s="25">
        <v>1.109</v>
      </c>
      <c r="D4" s="8" t="s">
        <v>147</v>
      </c>
      <c r="E4" s="26">
        <v>0.504</v>
      </c>
      <c r="F4" s="26">
        <v>0.252</v>
      </c>
    </row>
    <row r="5" spans="1:6" x14ac:dyDescent="0.25">
      <c r="A5" s="8" t="s">
        <v>28</v>
      </c>
      <c r="B5" s="26">
        <v>9.9999999999999995E-8</v>
      </c>
      <c r="C5" s="25">
        <v>1.1779999999999999</v>
      </c>
      <c r="D5" s="8" t="s">
        <v>148</v>
      </c>
      <c r="E5" s="26">
        <v>0.28599999999999998</v>
      </c>
      <c r="F5" s="26">
        <v>0.14299999999999999</v>
      </c>
    </row>
    <row r="6" spans="1:6" x14ac:dyDescent="0.25">
      <c r="A6" s="8" t="s">
        <v>28</v>
      </c>
      <c r="B6" s="26">
        <v>9.9999999999999995E-7</v>
      </c>
      <c r="C6" s="25">
        <v>1.0609999999999999</v>
      </c>
      <c r="D6" s="8" t="s">
        <v>149</v>
      </c>
      <c r="E6" s="26">
        <v>0.69299999999999995</v>
      </c>
      <c r="F6" s="26">
        <v>0.34699999999999998</v>
      </c>
    </row>
    <row r="7" spans="1:6" x14ac:dyDescent="0.25">
      <c r="A7" s="8" t="s">
        <v>28</v>
      </c>
      <c r="B7" s="26">
        <v>1.0000000000000001E-5</v>
      </c>
      <c r="C7" s="25">
        <v>1.1279999999999999</v>
      </c>
      <c r="D7" s="8" t="s">
        <v>150</v>
      </c>
      <c r="E7" s="26">
        <v>0.437</v>
      </c>
      <c r="F7" s="26">
        <v>0.219</v>
      </c>
    </row>
    <row r="8" spans="1:6" x14ac:dyDescent="0.25">
      <c r="A8" s="8" t="s">
        <v>28</v>
      </c>
      <c r="B8" s="26">
        <v>1E-4</v>
      </c>
      <c r="C8" s="25">
        <v>1.107</v>
      </c>
      <c r="D8" s="8" t="s">
        <v>151</v>
      </c>
      <c r="E8" s="26">
        <v>0.50800000000000001</v>
      </c>
      <c r="F8" s="26">
        <v>0.254</v>
      </c>
    </row>
    <row r="9" spans="1:6" x14ac:dyDescent="0.25">
      <c r="A9" s="8" t="s">
        <v>28</v>
      </c>
      <c r="B9" s="26">
        <v>1E-3</v>
      </c>
      <c r="C9" s="25">
        <v>1.206</v>
      </c>
      <c r="D9" s="8" t="s">
        <v>152</v>
      </c>
      <c r="E9" s="26">
        <v>0.214</v>
      </c>
      <c r="F9" s="26">
        <v>0.107</v>
      </c>
    </row>
    <row r="10" spans="1:6" x14ac:dyDescent="0.25">
      <c r="A10" s="8" t="s">
        <v>28</v>
      </c>
      <c r="B10" s="26">
        <v>0.01</v>
      </c>
      <c r="C10" s="25">
        <v>1.278</v>
      </c>
      <c r="D10" s="8" t="s">
        <v>153</v>
      </c>
      <c r="E10" s="26">
        <v>0.111</v>
      </c>
      <c r="F10" s="26">
        <v>5.5500000000000001E-2</v>
      </c>
    </row>
    <row r="11" spans="1:6" x14ac:dyDescent="0.25">
      <c r="A11" s="8" t="s">
        <v>28</v>
      </c>
      <c r="B11" s="26">
        <v>0.05</v>
      </c>
      <c r="C11" s="25">
        <v>1.6279999999999999</v>
      </c>
      <c r="D11" s="8" t="s">
        <v>154</v>
      </c>
      <c r="E11" s="26">
        <v>1.58E-3</v>
      </c>
      <c r="F11" s="26">
        <v>7.9000000000000001E-4</v>
      </c>
    </row>
    <row r="12" spans="1:6" x14ac:dyDescent="0.25">
      <c r="A12" s="8" t="s">
        <v>28</v>
      </c>
      <c r="B12" s="26">
        <v>0.1</v>
      </c>
      <c r="C12" s="25">
        <v>1.7310000000000001</v>
      </c>
      <c r="D12" s="8" t="s">
        <v>155</v>
      </c>
      <c r="E12" s="26">
        <v>3.6999999999999999E-4</v>
      </c>
      <c r="F12" s="26">
        <v>1.85E-4</v>
      </c>
    </row>
    <row r="13" spans="1:6" x14ac:dyDescent="0.25">
      <c r="A13" s="8" t="s">
        <v>28</v>
      </c>
      <c r="B13" s="26">
        <v>0.2</v>
      </c>
      <c r="C13" s="25">
        <v>1.9790000000000001</v>
      </c>
      <c r="D13" s="8" t="s">
        <v>156</v>
      </c>
      <c r="E13" s="26">
        <v>1.45E-5</v>
      </c>
      <c r="F13" s="26">
        <v>7.2300000000000002E-6</v>
      </c>
    </row>
    <row r="14" spans="1:6" x14ac:dyDescent="0.25">
      <c r="A14" s="8"/>
      <c r="B14" s="8"/>
      <c r="C14" s="25"/>
      <c r="D14" s="8"/>
      <c r="E14" s="8"/>
      <c r="F14" s="8"/>
    </row>
    <row r="15" spans="1:6" x14ac:dyDescent="0.25">
      <c r="A15" s="8" t="s">
        <v>29</v>
      </c>
      <c r="B15" s="26">
        <v>4.9999999999999998E-8</v>
      </c>
      <c r="C15" s="25">
        <v>0.91300000000000003</v>
      </c>
      <c r="D15" s="8" t="s">
        <v>157</v>
      </c>
      <c r="E15" s="26">
        <v>0.53900000000000003</v>
      </c>
      <c r="F15" s="26">
        <v>0.73</v>
      </c>
    </row>
    <row r="16" spans="1:6" x14ac:dyDescent="0.25">
      <c r="A16" s="8" t="s">
        <v>29</v>
      </c>
      <c r="B16" s="26">
        <v>9.9999999999999995E-8</v>
      </c>
      <c r="C16" s="25">
        <v>0.83099999999999996</v>
      </c>
      <c r="D16" s="8" t="s">
        <v>158</v>
      </c>
      <c r="E16" s="26">
        <v>0.20399999999999999</v>
      </c>
      <c r="F16" s="26">
        <v>0.89800000000000002</v>
      </c>
    </row>
    <row r="17" spans="1:6" x14ac:dyDescent="0.25">
      <c r="A17" s="8" t="s">
        <v>29</v>
      </c>
      <c r="B17" s="26">
        <v>9.9999999999999995E-7</v>
      </c>
      <c r="C17" s="25">
        <v>0.81</v>
      </c>
      <c r="D17" s="8" t="s">
        <v>159</v>
      </c>
      <c r="E17" s="26">
        <v>0.16400000000000001</v>
      </c>
      <c r="F17" s="26">
        <v>0.91800000000000004</v>
      </c>
    </row>
    <row r="18" spans="1:6" x14ac:dyDescent="0.25">
      <c r="A18" s="8" t="s">
        <v>29</v>
      </c>
      <c r="B18" s="26">
        <v>1.0000000000000001E-5</v>
      </c>
      <c r="C18" s="25">
        <v>0.877</v>
      </c>
      <c r="D18" s="8" t="s">
        <v>160</v>
      </c>
      <c r="E18" s="26">
        <v>0.376</v>
      </c>
      <c r="F18" s="26">
        <v>0.81200000000000006</v>
      </c>
    </row>
    <row r="19" spans="1:6" x14ac:dyDescent="0.25">
      <c r="A19" s="8" t="s">
        <v>29</v>
      </c>
      <c r="B19" s="26">
        <v>1E-4</v>
      </c>
      <c r="C19" s="25">
        <v>1.046</v>
      </c>
      <c r="D19" s="8" t="s">
        <v>161</v>
      </c>
      <c r="E19" s="26">
        <v>0.77500000000000002</v>
      </c>
      <c r="F19" s="26">
        <v>0.38700000000000001</v>
      </c>
    </row>
    <row r="20" spans="1:6" x14ac:dyDescent="0.25">
      <c r="A20" s="8" t="s">
        <v>29</v>
      </c>
      <c r="B20" s="26">
        <v>1E-3</v>
      </c>
      <c r="C20" s="25">
        <v>1.0349999999999999</v>
      </c>
      <c r="D20" s="8" t="s">
        <v>162</v>
      </c>
      <c r="E20" s="26">
        <v>0.82099999999999995</v>
      </c>
      <c r="F20" s="26">
        <v>0.41099999999999998</v>
      </c>
    </row>
    <row r="21" spans="1:6" x14ac:dyDescent="0.25">
      <c r="A21" s="8" t="s">
        <v>29</v>
      </c>
      <c r="B21" s="26">
        <v>0.01</v>
      </c>
      <c r="C21" s="25">
        <v>1.0009999999999999</v>
      </c>
      <c r="D21" s="8" t="s">
        <v>163</v>
      </c>
      <c r="E21" s="26">
        <v>0.99299999999999999</v>
      </c>
      <c r="F21" s="26">
        <v>0.496</v>
      </c>
    </row>
    <row r="22" spans="1:6" x14ac:dyDescent="0.25">
      <c r="A22" s="8" t="s">
        <v>29</v>
      </c>
      <c r="B22" s="26">
        <v>0.05</v>
      </c>
      <c r="C22" s="25">
        <v>1.026</v>
      </c>
      <c r="D22" s="8" t="s">
        <v>164</v>
      </c>
      <c r="E22" s="26">
        <v>0.86499999999999999</v>
      </c>
      <c r="F22" s="26">
        <v>0.432</v>
      </c>
    </row>
    <row r="23" spans="1:6" x14ac:dyDescent="0.25">
      <c r="A23" s="8" t="s">
        <v>29</v>
      </c>
      <c r="B23" s="26">
        <v>0.1</v>
      </c>
      <c r="C23" s="25">
        <v>1.07</v>
      </c>
      <c r="D23" s="8" t="s">
        <v>165</v>
      </c>
      <c r="E23" s="26">
        <v>0.65500000000000003</v>
      </c>
      <c r="F23" s="26">
        <v>0.32800000000000001</v>
      </c>
    </row>
    <row r="24" spans="1:6" x14ac:dyDescent="0.25">
      <c r="A24" s="8" t="s">
        <v>29</v>
      </c>
      <c r="B24" s="26">
        <v>0.2</v>
      </c>
      <c r="C24" s="25">
        <v>1.0920000000000001</v>
      </c>
      <c r="D24" s="8" t="s">
        <v>166</v>
      </c>
      <c r="E24" s="26">
        <v>0.56000000000000005</v>
      </c>
      <c r="F24" s="26">
        <v>0.28000000000000003</v>
      </c>
    </row>
    <row r="25" spans="1:6" x14ac:dyDescent="0.25">
      <c r="A25" s="8"/>
      <c r="B25" s="8"/>
      <c r="C25" s="25"/>
      <c r="D25" s="8"/>
      <c r="E25" s="8"/>
      <c r="F25" s="8"/>
    </row>
    <row r="26" spans="1:6" x14ac:dyDescent="0.25">
      <c r="A26" s="8" t="s">
        <v>27</v>
      </c>
      <c r="B26" s="26">
        <v>4.9999999999999998E-8</v>
      </c>
      <c r="C26" s="25">
        <v>1.0780000000000001</v>
      </c>
      <c r="D26" s="8" t="s">
        <v>167</v>
      </c>
      <c r="E26" s="26">
        <v>0.61499999999999999</v>
      </c>
      <c r="F26" s="26">
        <v>0.308</v>
      </c>
    </row>
    <row r="27" spans="1:6" x14ac:dyDescent="0.25">
      <c r="A27" s="8" t="s">
        <v>27</v>
      </c>
      <c r="B27" s="26">
        <v>9.9999999999999995E-8</v>
      </c>
      <c r="C27" s="25">
        <v>1.1160000000000001</v>
      </c>
      <c r="D27" s="8" t="s">
        <v>168</v>
      </c>
      <c r="E27" s="26">
        <v>0.46100000000000002</v>
      </c>
      <c r="F27" s="26">
        <v>0.23100000000000001</v>
      </c>
    </row>
    <row r="28" spans="1:6" x14ac:dyDescent="0.25">
      <c r="A28" s="8" t="s">
        <v>27</v>
      </c>
      <c r="B28" s="26">
        <v>9.9999999999999995E-7</v>
      </c>
      <c r="C28" s="25">
        <v>1.077</v>
      </c>
      <c r="D28" s="8" t="s">
        <v>169</v>
      </c>
      <c r="E28" s="26">
        <v>0.61899999999999999</v>
      </c>
      <c r="F28" s="26">
        <v>0.31</v>
      </c>
    </row>
    <row r="29" spans="1:6" x14ac:dyDescent="0.25">
      <c r="A29" s="8" t="s">
        <v>27</v>
      </c>
      <c r="B29" s="26">
        <v>1.0000000000000001E-5</v>
      </c>
      <c r="C29" s="25">
        <v>1.0009999999999999</v>
      </c>
      <c r="D29" s="8" t="s">
        <v>170</v>
      </c>
      <c r="E29" s="26">
        <v>0.995</v>
      </c>
      <c r="F29" s="26">
        <v>0.498</v>
      </c>
    </row>
    <row r="30" spans="1:6" x14ac:dyDescent="0.25">
      <c r="A30" s="8" t="s">
        <v>27</v>
      </c>
      <c r="B30" s="26">
        <v>1E-4</v>
      </c>
      <c r="C30" s="25">
        <v>0.97799999999999998</v>
      </c>
      <c r="D30" s="8" t="s">
        <v>171</v>
      </c>
      <c r="E30" s="26">
        <v>0.877</v>
      </c>
      <c r="F30" s="26">
        <v>0.56100000000000005</v>
      </c>
    </row>
    <row r="31" spans="1:6" x14ac:dyDescent="0.25">
      <c r="A31" s="8" t="s">
        <v>27</v>
      </c>
      <c r="B31" s="26">
        <v>1E-3</v>
      </c>
      <c r="C31" s="25">
        <v>0.86899999999999999</v>
      </c>
      <c r="D31" s="8" t="s">
        <v>172</v>
      </c>
      <c r="E31" s="26">
        <v>0.33600000000000002</v>
      </c>
      <c r="F31" s="26">
        <v>0.83199999999999996</v>
      </c>
    </row>
    <row r="32" spans="1:6" x14ac:dyDescent="0.25">
      <c r="A32" s="8" t="s">
        <v>27</v>
      </c>
      <c r="B32" s="26">
        <v>0.01</v>
      </c>
      <c r="C32" s="25">
        <v>0.91300000000000003</v>
      </c>
      <c r="D32" s="8" t="s">
        <v>173</v>
      </c>
      <c r="E32" s="26">
        <v>0.52</v>
      </c>
      <c r="F32" s="26">
        <v>0.74</v>
      </c>
    </row>
    <row r="33" spans="1:6" x14ac:dyDescent="0.25">
      <c r="A33" s="8" t="s">
        <v>27</v>
      </c>
      <c r="B33" s="26">
        <v>0.05</v>
      </c>
      <c r="C33" s="25">
        <v>1.077</v>
      </c>
      <c r="D33" s="8" t="s">
        <v>174</v>
      </c>
      <c r="E33" s="26">
        <v>0.60399999999999998</v>
      </c>
      <c r="F33" s="26">
        <v>0.30199999999999999</v>
      </c>
    </row>
    <row r="34" spans="1:6" x14ac:dyDescent="0.25">
      <c r="A34" s="8" t="s">
        <v>27</v>
      </c>
      <c r="B34" s="26">
        <v>0.1</v>
      </c>
      <c r="C34" s="25">
        <v>1.238</v>
      </c>
      <c r="D34" s="8" t="s">
        <v>175</v>
      </c>
      <c r="E34" s="26">
        <v>0.14199999999999999</v>
      </c>
      <c r="F34" s="26">
        <v>7.0900000000000005E-2</v>
      </c>
    </row>
    <row r="35" spans="1:6" x14ac:dyDescent="0.25">
      <c r="A35" s="8" t="s">
        <v>27</v>
      </c>
      <c r="B35" s="26">
        <v>0.2</v>
      </c>
      <c r="C35" s="25">
        <v>1.216</v>
      </c>
      <c r="D35" s="8" t="s">
        <v>176</v>
      </c>
      <c r="E35" s="26">
        <v>0.186</v>
      </c>
      <c r="F35" s="26">
        <v>9.3100000000000002E-2</v>
      </c>
    </row>
    <row r="36" spans="1:6" x14ac:dyDescent="0.25">
      <c r="A36" s="8"/>
      <c r="B36" s="8"/>
      <c r="C36" s="25"/>
      <c r="D36" s="8"/>
      <c r="E36" s="8"/>
      <c r="F36" s="8"/>
    </row>
    <row r="37" spans="1:6" x14ac:dyDescent="0.25">
      <c r="A37" s="8" t="s">
        <v>40</v>
      </c>
      <c r="B37" s="26">
        <v>4.9999999999999998E-8</v>
      </c>
      <c r="C37" s="25">
        <v>1.0409999999999999</v>
      </c>
      <c r="D37" s="8" t="s">
        <v>177</v>
      </c>
      <c r="E37" s="26">
        <v>0.78800000000000003</v>
      </c>
      <c r="F37" s="26">
        <v>0.39400000000000002</v>
      </c>
    </row>
    <row r="38" spans="1:6" x14ac:dyDescent="0.25">
      <c r="A38" s="8" t="s">
        <v>40</v>
      </c>
      <c r="B38" s="26">
        <v>9.9999999999999995E-8</v>
      </c>
      <c r="C38" s="25">
        <v>1.119</v>
      </c>
      <c r="D38" s="8" t="s">
        <v>178</v>
      </c>
      <c r="E38" s="26">
        <v>0.44400000000000001</v>
      </c>
      <c r="F38" s="26">
        <v>0.222</v>
      </c>
    </row>
    <row r="39" spans="1:6" x14ac:dyDescent="0.25">
      <c r="A39" s="8" t="s">
        <v>40</v>
      </c>
      <c r="B39" s="26">
        <v>9.9999999999999995E-7</v>
      </c>
      <c r="C39" s="25">
        <v>1.0900000000000001</v>
      </c>
      <c r="D39" s="8" t="s">
        <v>179</v>
      </c>
      <c r="E39" s="26">
        <v>0.55700000000000005</v>
      </c>
      <c r="F39" s="26">
        <v>0.27900000000000003</v>
      </c>
    </row>
    <row r="40" spans="1:6" x14ac:dyDescent="0.25">
      <c r="A40" s="8" t="s">
        <v>40</v>
      </c>
      <c r="B40" s="26">
        <v>1.0000000000000001E-5</v>
      </c>
      <c r="C40" s="25">
        <v>1.1180000000000001</v>
      </c>
      <c r="D40" s="8" t="s">
        <v>180</v>
      </c>
      <c r="E40" s="26">
        <v>0.44800000000000001</v>
      </c>
      <c r="F40" s="26">
        <v>0.224</v>
      </c>
    </row>
    <row r="41" spans="1:6" x14ac:dyDescent="0.25">
      <c r="A41" s="8" t="s">
        <v>40</v>
      </c>
      <c r="B41" s="26">
        <v>1E-4</v>
      </c>
      <c r="C41" s="25">
        <v>1.032</v>
      </c>
      <c r="D41" s="8" t="s">
        <v>181</v>
      </c>
      <c r="E41" s="26">
        <v>0.82599999999999996</v>
      </c>
      <c r="F41" s="26">
        <v>0.41299999999999998</v>
      </c>
    </row>
    <row r="42" spans="1:6" x14ac:dyDescent="0.25">
      <c r="A42" s="8" t="s">
        <v>40</v>
      </c>
      <c r="B42" s="26">
        <v>1E-3</v>
      </c>
      <c r="C42" s="25">
        <v>1.024</v>
      </c>
      <c r="D42" s="8" t="s">
        <v>182</v>
      </c>
      <c r="E42" s="26">
        <v>0.86899999999999999</v>
      </c>
      <c r="F42" s="26">
        <v>0.434</v>
      </c>
    </row>
    <row r="43" spans="1:6" x14ac:dyDescent="0.25">
      <c r="A43" s="8" t="s">
        <v>40</v>
      </c>
      <c r="B43" s="26">
        <v>0.01</v>
      </c>
      <c r="C43" s="25">
        <v>1.091</v>
      </c>
      <c r="D43" s="8" t="s">
        <v>183</v>
      </c>
      <c r="E43" s="26">
        <v>0.55100000000000005</v>
      </c>
      <c r="F43" s="26">
        <v>0.27500000000000002</v>
      </c>
    </row>
    <row r="44" spans="1:6" x14ac:dyDescent="0.25">
      <c r="A44" s="8" t="s">
        <v>40</v>
      </c>
      <c r="B44" s="26">
        <v>0.05</v>
      </c>
      <c r="C44" s="25">
        <v>0.98499999999999999</v>
      </c>
      <c r="D44" s="8" t="s">
        <v>184</v>
      </c>
      <c r="E44" s="26">
        <v>0.92200000000000004</v>
      </c>
      <c r="F44" s="26">
        <v>0.53900000000000003</v>
      </c>
    </row>
    <row r="45" spans="1:6" x14ac:dyDescent="0.25">
      <c r="A45" s="8" t="s">
        <v>40</v>
      </c>
      <c r="B45" s="26">
        <v>0.1</v>
      </c>
      <c r="C45" s="25">
        <v>0.98899999999999999</v>
      </c>
      <c r="D45" s="8" t="s">
        <v>185</v>
      </c>
      <c r="E45" s="26">
        <v>0.94099999999999995</v>
      </c>
      <c r="F45" s="26">
        <v>0.53</v>
      </c>
    </row>
    <row r="46" spans="1:6" x14ac:dyDescent="0.25">
      <c r="A46" s="8"/>
      <c r="B46" s="26"/>
      <c r="C46" s="25"/>
      <c r="D46" s="8"/>
      <c r="E46" s="8"/>
      <c r="F46" s="8"/>
    </row>
    <row r="47" spans="1:6" x14ac:dyDescent="0.25">
      <c r="A47" s="8" t="s">
        <v>30</v>
      </c>
      <c r="B47" s="26">
        <v>4.9999999999999998E-8</v>
      </c>
      <c r="C47" s="25">
        <v>1.127</v>
      </c>
      <c r="D47" s="8" t="s">
        <v>186</v>
      </c>
      <c r="E47" s="26">
        <v>0.41799999999999998</v>
      </c>
      <c r="F47" s="26">
        <v>0.20899999999999999</v>
      </c>
    </row>
    <row r="48" spans="1:6" x14ac:dyDescent="0.25">
      <c r="A48" s="8" t="s">
        <v>30</v>
      </c>
      <c r="B48" s="26">
        <v>9.9999999999999995E-8</v>
      </c>
      <c r="C48" s="25">
        <v>1.127</v>
      </c>
      <c r="D48" s="8" t="s">
        <v>186</v>
      </c>
      <c r="E48" s="26">
        <v>0.41799999999999998</v>
      </c>
      <c r="F48" s="26">
        <v>0.20899999999999999</v>
      </c>
    </row>
    <row r="49" spans="1:6" x14ac:dyDescent="0.25">
      <c r="A49" s="8" t="s">
        <v>30</v>
      </c>
      <c r="B49" s="26">
        <v>9.9999999999999995E-7</v>
      </c>
      <c r="C49" s="25">
        <v>0.91</v>
      </c>
      <c r="D49" s="8" t="s">
        <v>187</v>
      </c>
      <c r="E49" s="26">
        <v>0.50900000000000001</v>
      </c>
      <c r="F49" s="26">
        <v>0.746</v>
      </c>
    </row>
    <row r="50" spans="1:6" x14ac:dyDescent="0.25">
      <c r="A50" s="8" t="s">
        <v>30</v>
      </c>
      <c r="B50" s="26">
        <v>1.0000000000000001E-5</v>
      </c>
      <c r="C50" s="25">
        <v>1.093</v>
      </c>
      <c r="D50" s="8" t="s">
        <v>188</v>
      </c>
      <c r="E50" s="26">
        <v>0.55800000000000005</v>
      </c>
      <c r="F50" s="26">
        <v>0.27900000000000003</v>
      </c>
    </row>
    <row r="51" spans="1:6" x14ac:dyDescent="0.25">
      <c r="A51" s="8" t="s">
        <v>30</v>
      </c>
      <c r="B51" s="26">
        <v>1E-4</v>
      </c>
      <c r="C51" s="25">
        <v>1.1160000000000001</v>
      </c>
      <c r="D51" s="8" t="s">
        <v>189</v>
      </c>
      <c r="E51" s="26">
        <v>0.48899999999999999</v>
      </c>
      <c r="F51" s="26">
        <v>0.24399999999999999</v>
      </c>
    </row>
    <row r="52" spans="1:6" x14ac:dyDescent="0.25">
      <c r="A52" s="8" t="s">
        <v>30</v>
      </c>
      <c r="B52" s="26">
        <v>1E-3</v>
      </c>
      <c r="C52" s="25">
        <v>0.96199999999999997</v>
      </c>
      <c r="D52" s="8" t="s">
        <v>190</v>
      </c>
      <c r="E52" s="26">
        <v>0.79500000000000004</v>
      </c>
      <c r="F52" s="26">
        <v>0.60199999999999998</v>
      </c>
    </row>
    <row r="53" spans="1:6" x14ac:dyDescent="0.25">
      <c r="A53" s="8" t="s">
        <v>30</v>
      </c>
      <c r="B53" s="26">
        <v>0.01</v>
      </c>
      <c r="C53" s="25">
        <v>0.93</v>
      </c>
      <c r="D53" s="8" t="s">
        <v>191</v>
      </c>
      <c r="E53" s="26">
        <v>0.629</v>
      </c>
      <c r="F53" s="26">
        <v>0.68600000000000005</v>
      </c>
    </row>
    <row r="54" spans="1:6" x14ac:dyDescent="0.25">
      <c r="A54" s="8" t="s">
        <v>30</v>
      </c>
      <c r="B54" s="26">
        <v>0.05</v>
      </c>
      <c r="C54" s="25">
        <v>1.0289999999999999</v>
      </c>
      <c r="D54" s="8" t="s">
        <v>192</v>
      </c>
      <c r="E54" s="26">
        <v>0.85</v>
      </c>
      <c r="F54" s="26">
        <v>0.42499999999999999</v>
      </c>
    </row>
    <row r="55" spans="1:6" x14ac:dyDescent="0.25">
      <c r="A55" s="8" t="s">
        <v>30</v>
      </c>
      <c r="B55" s="26">
        <v>0.1</v>
      </c>
      <c r="C55" s="25">
        <v>0.94599999999999995</v>
      </c>
      <c r="D55" s="8" t="s">
        <v>193</v>
      </c>
      <c r="E55" s="26">
        <v>0.71899999999999997</v>
      </c>
      <c r="F55" s="26">
        <v>0.64100000000000001</v>
      </c>
    </row>
    <row r="56" spans="1:6" x14ac:dyDescent="0.25">
      <c r="A56" s="8" t="s">
        <v>30</v>
      </c>
      <c r="B56" s="26">
        <v>0.2</v>
      </c>
      <c r="C56" s="25">
        <v>0.99199999999999999</v>
      </c>
      <c r="D56" s="8" t="s">
        <v>194</v>
      </c>
      <c r="E56" s="26">
        <v>0.96199999999999997</v>
      </c>
      <c r="F56" s="26">
        <v>0.51900000000000002</v>
      </c>
    </row>
    <row r="57" spans="1:6" x14ac:dyDescent="0.25">
      <c r="A57" s="8"/>
      <c r="B57" s="8"/>
      <c r="C57" s="25"/>
      <c r="D57" s="8"/>
      <c r="E57" s="8"/>
      <c r="F57" s="8"/>
    </row>
    <row r="58" spans="1:6" x14ac:dyDescent="0.25">
      <c r="A58" s="8" t="s">
        <v>31</v>
      </c>
      <c r="B58" s="26">
        <v>4.9999999999999998E-8</v>
      </c>
      <c r="C58" s="25">
        <v>0.996</v>
      </c>
      <c r="D58" s="8" t="s">
        <v>195</v>
      </c>
      <c r="E58" s="26">
        <v>0.97699999999999998</v>
      </c>
      <c r="F58" s="26">
        <v>0.51200000000000001</v>
      </c>
    </row>
    <row r="59" spans="1:6" x14ac:dyDescent="0.25">
      <c r="A59" s="8" t="s">
        <v>31</v>
      </c>
      <c r="B59" s="26">
        <v>9.9999999999999995E-8</v>
      </c>
      <c r="C59" s="25">
        <v>1.0189999999999999</v>
      </c>
      <c r="D59" s="8" t="s">
        <v>196</v>
      </c>
      <c r="E59" s="26">
        <v>0.89700000000000002</v>
      </c>
      <c r="F59" s="26">
        <v>0.44800000000000001</v>
      </c>
    </row>
    <row r="60" spans="1:6" x14ac:dyDescent="0.25">
      <c r="A60" s="8" t="s">
        <v>31</v>
      </c>
      <c r="B60" s="26">
        <v>9.9999999999999995E-7</v>
      </c>
      <c r="C60" s="25">
        <v>1.0529999999999999</v>
      </c>
      <c r="D60" s="8" t="s">
        <v>197</v>
      </c>
      <c r="E60" s="26">
        <v>0.73099999999999998</v>
      </c>
      <c r="F60" s="26">
        <v>0.36499999999999999</v>
      </c>
    </row>
    <row r="61" spans="1:6" x14ac:dyDescent="0.25">
      <c r="A61" s="8" t="s">
        <v>31</v>
      </c>
      <c r="B61" s="26">
        <v>1.0000000000000001E-5</v>
      </c>
      <c r="C61" s="25">
        <v>1.2689999999999999</v>
      </c>
      <c r="D61" s="8" t="s">
        <v>198</v>
      </c>
      <c r="E61" s="26">
        <v>0.11700000000000001</v>
      </c>
      <c r="F61" s="26">
        <v>5.8700000000000002E-2</v>
      </c>
    </row>
    <row r="62" spans="1:6" x14ac:dyDescent="0.25">
      <c r="A62" s="8" t="s">
        <v>31</v>
      </c>
      <c r="B62" s="26">
        <v>1E-4</v>
      </c>
      <c r="C62" s="25">
        <v>0.95099999999999996</v>
      </c>
      <c r="D62" s="8" t="s">
        <v>199</v>
      </c>
      <c r="E62" s="26">
        <v>0.73899999999999999</v>
      </c>
      <c r="F62" s="26">
        <v>0.63</v>
      </c>
    </row>
    <row r="63" spans="1:6" x14ac:dyDescent="0.25">
      <c r="A63" s="8" t="s">
        <v>31</v>
      </c>
      <c r="B63" s="26">
        <v>1E-3</v>
      </c>
      <c r="C63" s="25">
        <v>0.96799999999999997</v>
      </c>
      <c r="D63" s="8" t="s">
        <v>200</v>
      </c>
      <c r="E63" s="26">
        <v>0.82599999999999996</v>
      </c>
      <c r="F63" s="26">
        <v>0.58699999999999997</v>
      </c>
    </row>
    <row r="64" spans="1:6" x14ac:dyDescent="0.25">
      <c r="A64" s="8" t="s">
        <v>31</v>
      </c>
      <c r="B64" s="26">
        <v>0.01</v>
      </c>
      <c r="C64" s="25">
        <v>0.97699999999999998</v>
      </c>
      <c r="D64" s="8" t="s">
        <v>201</v>
      </c>
      <c r="E64" s="26">
        <v>0.871</v>
      </c>
      <c r="F64" s="26">
        <v>0.56499999999999995</v>
      </c>
    </row>
    <row r="65" spans="1:6" x14ac:dyDescent="0.25">
      <c r="A65" s="8" t="s">
        <v>31</v>
      </c>
      <c r="B65" s="26">
        <v>0.05</v>
      </c>
      <c r="C65" s="25">
        <v>0.83199999999999996</v>
      </c>
      <c r="D65" s="8" t="s">
        <v>202</v>
      </c>
      <c r="E65" s="26">
        <v>0.215</v>
      </c>
      <c r="F65" s="26">
        <v>0.89300000000000002</v>
      </c>
    </row>
    <row r="66" spans="1:6" x14ac:dyDescent="0.25">
      <c r="A66" s="8" t="s">
        <v>31</v>
      </c>
      <c r="B66" s="26">
        <v>0.1</v>
      </c>
      <c r="C66" s="25">
        <v>0.88200000000000001</v>
      </c>
      <c r="D66" s="8" t="s">
        <v>203</v>
      </c>
      <c r="E66" s="26">
        <v>0.39300000000000002</v>
      </c>
      <c r="F66" s="26">
        <v>0.80400000000000005</v>
      </c>
    </row>
    <row r="67" spans="1:6" x14ac:dyDescent="0.25">
      <c r="A67" s="8" t="s">
        <v>31</v>
      </c>
      <c r="B67" s="26">
        <v>0.2</v>
      </c>
      <c r="C67" s="25">
        <v>0.90400000000000003</v>
      </c>
      <c r="D67" s="8" t="s">
        <v>204</v>
      </c>
      <c r="E67" s="26">
        <v>0.501</v>
      </c>
      <c r="F67" s="26">
        <v>0.749</v>
      </c>
    </row>
    <row r="68" spans="1:6" x14ac:dyDescent="0.25">
      <c r="A68" s="8"/>
      <c r="B68" s="26"/>
      <c r="C68" s="25"/>
      <c r="D68" s="8"/>
      <c r="E68" s="8"/>
      <c r="F68" s="8"/>
    </row>
    <row r="69" spans="1:6" x14ac:dyDescent="0.25">
      <c r="A69" s="8" t="s">
        <v>44</v>
      </c>
      <c r="B69" s="26">
        <v>4.9999999999999998E-8</v>
      </c>
      <c r="C69" s="25">
        <v>1.28</v>
      </c>
      <c r="D69" s="8" t="s">
        <v>205</v>
      </c>
      <c r="E69" s="26">
        <v>0.16800000000000001</v>
      </c>
      <c r="F69" s="26">
        <v>8.4000000000000005E-2</v>
      </c>
    </row>
    <row r="70" spans="1:6" x14ac:dyDescent="0.25">
      <c r="A70" s="8" t="s">
        <v>44</v>
      </c>
      <c r="B70" s="26">
        <v>9.9999999999999995E-8</v>
      </c>
      <c r="C70" s="25">
        <v>1.28</v>
      </c>
      <c r="D70" s="8" t="s">
        <v>205</v>
      </c>
      <c r="E70" s="26">
        <v>0.16800000000000001</v>
      </c>
      <c r="F70" s="26">
        <v>8.4000000000000005E-2</v>
      </c>
    </row>
    <row r="71" spans="1:6" x14ac:dyDescent="0.25">
      <c r="A71" s="8" t="s">
        <v>44</v>
      </c>
      <c r="B71" s="26">
        <v>9.9999999999999995E-7</v>
      </c>
      <c r="C71" s="25">
        <v>0.995</v>
      </c>
      <c r="D71" s="8" t="s">
        <v>206</v>
      </c>
      <c r="E71" s="26">
        <v>0.97499999999999998</v>
      </c>
      <c r="F71" s="26">
        <v>0.51200000000000001</v>
      </c>
    </row>
    <row r="72" spans="1:6" x14ac:dyDescent="0.25">
      <c r="A72" s="8" t="s">
        <v>44</v>
      </c>
      <c r="B72" s="26">
        <v>1.0000000000000001E-5</v>
      </c>
      <c r="C72" s="25">
        <v>0.95699999999999996</v>
      </c>
      <c r="D72" s="8" t="s">
        <v>207</v>
      </c>
      <c r="E72" s="26">
        <v>0.77</v>
      </c>
      <c r="F72" s="26">
        <v>0.61499999999999999</v>
      </c>
    </row>
    <row r="73" spans="1:6" x14ac:dyDescent="0.25">
      <c r="A73" s="8" t="s">
        <v>44</v>
      </c>
      <c r="B73" s="26">
        <v>1E-4</v>
      </c>
      <c r="C73" s="25">
        <v>0.82599999999999996</v>
      </c>
      <c r="D73" s="8" t="s">
        <v>208</v>
      </c>
      <c r="E73" s="26">
        <v>0.185</v>
      </c>
      <c r="F73" s="26">
        <v>0.90800000000000003</v>
      </c>
    </row>
    <row r="74" spans="1:6" x14ac:dyDescent="0.25">
      <c r="A74" s="8" t="s">
        <v>44</v>
      </c>
      <c r="B74" s="26">
        <v>1E-3</v>
      </c>
      <c r="C74" s="25">
        <v>0.88600000000000001</v>
      </c>
      <c r="D74" s="8" t="s">
        <v>209</v>
      </c>
      <c r="E74" s="26">
        <v>0.42499999999999999</v>
      </c>
      <c r="F74" s="26">
        <v>0.78700000000000003</v>
      </c>
    </row>
    <row r="75" spans="1:6" x14ac:dyDescent="0.25">
      <c r="A75" s="8" t="s">
        <v>44</v>
      </c>
      <c r="B75" s="26">
        <v>0.01</v>
      </c>
      <c r="C75" s="25">
        <v>1.042</v>
      </c>
      <c r="D75" s="8" t="s">
        <v>210</v>
      </c>
      <c r="E75" s="26">
        <v>0.78900000000000003</v>
      </c>
      <c r="F75" s="26">
        <v>0.39400000000000002</v>
      </c>
    </row>
    <row r="76" spans="1:6" x14ac:dyDescent="0.25">
      <c r="A76" s="8" t="s">
        <v>44</v>
      </c>
      <c r="B76" s="26">
        <v>0.05</v>
      </c>
      <c r="C76" s="25">
        <v>0.93200000000000005</v>
      </c>
      <c r="D76" s="8" t="s">
        <v>211</v>
      </c>
      <c r="E76" s="26">
        <v>0.65400000000000003</v>
      </c>
      <c r="F76" s="26">
        <v>0.67300000000000004</v>
      </c>
    </row>
    <row r="77" spans="1:6" x14ac:dyDescent="0.25">
      <c r="A77" s="8" t="s">
        <v>44</v>
      </c>
      <c r="B77" s="26">
        <v>0.1</v>
      </c>
      <c r="C77" s="25">
        <v>0.96099999999999997</v>
      </c>
      <c r="D77" s="8" t="s">
        <v>212</v>
      </c>
      <c r="E77" s="26">
        <v>0.81100000000000005</v>
      </c>
      <c r="F77" s="26">
        <v>0.59399999999999997</v>
      </c>
    </row>
    <row r="78" spans="1:6" x14ac:dyDescent="0.25">
      <c r="A78" s="8" t="s">
        <v>44</v>
      </c>
      <c r="B78" s="26">
        <v>0.2</v>
      </c>
      <c r="C78" s="25">
        <v>0.998</v>
      </c>
      <c r="D78" s="8" t="s">
        <v>213</v>
      </c>
      <c r="E78" s="26">
        <v>0.99199999999999999</v>
      </c>
      <c r="F78" s="26">
        <v>0.504</v>
      </c>
    </row>
    <row r="79" spans="1:6" x14ac:dyDescent="0.25">
      <c r="A79" s="8"/>
      <c r="B79" s="8"/>
      <c r="C79" s="25"/>
      <c r="D79" s="8"/>
      <c r="E79" s="8"/>
      <c r="F79" s="8"/>
    </row>
    <row r="80" spans="1:6" x14ac:dyDescent="0.25">
      <c r="A80" s="8" t="s">
        <v>38</v>
      </c>
      <c r="B80" s="26">
        <v>4.9999999999999998E-8</v>
      </c>
      <c r="C80" s="25">
        <v>1.008</v>
      </c>
      <c r="D80" s="8" t="s">
        <v>214</v>
      </c>
      <c r="E80" s="26">
        <v>0.96</v>
      </c>
      <c r="F80" s="26">
        <v>0.48</v>
      </c>
    </row>
    <row r="81" spans="1:6" x14ac:dyDescent="0.25">
      <c r="A81" s="8" t="s">
        <v>38</v>
      </c>
      <c r="B81" s="26">
        <v>9.9999999999999995E-8</v>
      </c>
      <c r="C81" s="25">
        <v>1.024</v>
      </c>
      <c r="D81" s="8" t="s">
        <v>215</v>
      </c>
      <c r="E81" s="26">
        <v>0.88300000000000001</v>
      </c>
      <c r="F81" s="26">
        <v>0.442</v>
      </c>
    </row>
    <row r="82" spans="1:6" x14ac:dyDescent="0.25">
      <c r="A82" s="8" t="s">
        <v>38</v>
      </c>
      <c r="B82" s="26">
        <v>9.9999999999999995E-7</v>
      </c>
      <c r="C82" s="25">
        <v>1.1990000000000001</v>
      </c>
      <c r="D82" s="8" t="s">
        <v>216</v>
      </c>
      <c r="E82" s="26">
        <v>0.223</v>
      </c>
      <c r="F82" s="26">
        <v>0.112</v>
      </c>
    </row>
    <row r="83" spans="1:6" x14ac:dyDescent="0.25">
      <c r="A83" s="8" t="s">
        <v>38</v>
      </c>
      <c r="B83" s="26">
        <v>1.0000000000000001E-5</v>
      </c>
      <c r="C83" s="25">
        <v>1.143</v>
      </c>
      <c r="D83" s="8" t="s">
        <v>217</v>
      </c>
      <c r="E83" s="26">
        <v>0.36399999999999999</v>
      </c>
      <c r="F83" s="26">
        <v>0.182</v>
      </c>
    </row>
    <row r="84" spans="1:6" x14ac:dyDescent="0.25">
      <c r="A84" s="8" t="s">
        <v>38</v>
      </c>
      <c r="B84" s="26">
        <v>1E-4</v>
      </c>
      <c r="C84" s="25">
        <v>1.0920000000000001</v>
      </c>
      <c r="D84" s="8" t="s">
        <v>218</v>
      </c>
      <c r="E84" s="26">
        <v>0.53800000000000003</v>
      </c>
      <c r="F84" s="26">
        <v>0.26900000000000002</v>
      </c>
    </row>
    <row r="85" spans="1:6" x14ac:dyDescent="0.25">
      <c r="A85" s="8" t="s">
        <v>38</v>
      </c>
      <c r="B85" s="26">
        <v>1E-3</v>
      </c>
      <c r="C85" s="25">
        <v>0.878</v>
      </c>
      <c r="D85" s="8" t="s">
        <v>219</v>
      </c>
      <c r="E85" s="26">
        <v>0.34899999999999998</v>
      </c>
      <c r="F85" s="26">
        <v>0.82499999999999996</v>
      </c>
    </row>
    <row r="86" spans="1:6" x14ac:dyDescent="0.25">
      <c r="A86" s="8" t="s">
        <v>38</v>
      </c>
      <c r="B86" s="26">
        <v>0.01</v>
      </c>
      <c r="C86" s="25">
        <v>1.034</v>
      </c>
      <c r="D86" s="8" t="s">
        <v>220</v>
      </c>
      <c r="E86" s="26">
        <v>0.81499999999999995</v>
      </c>
      <c r="F86" s="26">
        <v>0.40799999999999997</v>
      </c>
    </row>
    <row r="87" spans="1:6" x14ac:dyDescent="0.25">
      <c r="A87" s="8" t="s">
        <v>38</v>
      </c>
      <c r="B87" s="26">
        <v>0.05</v>
      </c>
      <c r="C87" s="25">
        <v>0.93700000000000006</v>
      </c>
      <c r="D87" s="8" t="s">
        <v>221</v>
      </c>
      <c r="E87" s="26">
        <v>0.64700000000000002</v>
      </c>
      <c r="F87" s="26">
        <v>0.67600000000000005</v>
      </c>
    </row>
    <row r="88" spans="1:6" x14ac:dyDescent="0.25">
      <c r="A88" s="8" t="s">
        <v>38</v>
      </c>
      <c r="B88" s="26">
        <v>0.1</v>
      </c>
      <c r="C88" s="25">
        <v>1.028</v>
      </c>
      <c r="D88" s="8" t="s">
        <v>222</v>
      </c>
      <c r="E88" s="26">
        <v>0.84699999999999998</v>
      </c>
      <c r="F88" s="26">
        <v>0.42299999999999999</v>
      </c>
    </row>
    <row r="89" spans="1:6" x14ac:dyDescent="0.25">
      <c r="A89" s="8" t="s">
        <v>38</v>
      </c>
      <c r="B89" s="26">
        <v>0.2</v>
      </c>
      <c r="C89" s="25">
        <v>1.105</v>
      </c>
      <c r="D89" s="8" t="s">
        <v>223</v>
      </c>
      <c r="E89" s="26">
        <v>0.47699999999999998</v>
      </c>
      <c r="F89" s="26">
        <v>0.23799999999999999</v>
      </c>
    </row>
    <row r="90" spans="1:6" x14ac:dyDescent="0.25">
      <c r="A90" s="8"/>
      <c r="B90" s="8"/>
      <c r="C90" s="25"/>
      <c r="D90" s="8"/>
      <c r="E90" s="8"/>
      <c r="F90" s="8"/>
    </row>
    <row r="91" spans="1:6" x14ac:dyDescent="0.25">
      <c r="A91" s="8" t="s">
        <v>41</v>
      </c>
      <c r="B91" s="26">
        <v>4.9999999999999998E-8</v>
      </c>
      <c r="C91" s="25">
        <v>1.004</v>
      </c>
      <c r="D91" s="8" t="s">
        <v>234</v>
      </c>
      <c r="E91" s="26">
        <v>0.98099999999999998</v>
      </c>
      <c r="F91" s="26">
        <v>0.49</v>
      </c>
    </row>
    <row r="92" spans="1:6" x14ac:dyDescent="0.25">
      <c r="A92" s="8" t="s">
        <v>41</v>
      </c>
      <c r="B92" s="26">
        <v>9.9999999999999995E-8</v>
      </c>
      <c r="C92" s="25">
        <v>1.0309999999999999</v>
      </c>
      <c r="D92" s="8" t="s">
        <v>235</v>
      </c>
      <c r="E92" s="26">
        <v>0.83799999999999997</v>
      </c>
      <c r="F92" s="26">
        <v>0.41899999999999998</v>
      </c>
    </row>
    <row r="93" spans="1:6" x14ac:dyDescent="0.25">
      <c r="A93" s="8" t="s">
        <v>41</v>
      </c>
      <c r="B93" s="26">
        <v>9.9999999999999995E-7</v>
      </c>
      <c r="C93" s="25">
        <v>1.0720000000000001</v>
      </c>
      <c r="D93" s="8" t="s">
        <v>236</v>
      </c>
      <c r="E93" s="26">
        <v>0.63900000000000001</v>
      </c>
      <c r="F93" s="26">
        <v>0.32</v>
      </c>
    </row>
    <row r="94" spans="1:6" x14ac:dyDescent="0.25">
      <c r="A94" s="8" t="s">
        <v>41</v>
      </c>
      <c r="B94" s="26">
        <v>1.0000000000000001E-5</v>
      </c>
      <c r="C94" s="25">
        <v>1.085</v>
      </c>
      <c r="D94" s="8" t="s">
        <v>237</v>
      </c>
      <c r="E94" s="26">
        <v>0.58199999999999996</v>
      </c>
      <c r="F94" s="26">
        <v>0.29099999999999998</v>
      </c>
    </row>
    <row r="95" spans="1:6" x14ac:dyDescent="0.25">
      <c r="A95" s="8" t="s">
        <v>41</v>
      </c>
      <c r="B95" s="26">
        <v>1E-4</v>
      </c>
      <c r="C95" s="25">
        <v>1.1339999999999999</v>
      </c>
      <c r="D95" s="8" t="s">
        <v>238</v>
      </c>
      <c r="E95" s="26">
        <v>0.40799999999999997</v>
      </c>
      <c r="F95" s="26">
        <v>0.20399999999999999</v>
      </c>
    </row>
    <row r="96" spans="1:6" x14ac:dyDescent="0.25">
      <c r="A96" s="8" t="s">
        <v>41</v>
      </c>
      <c r="B96" s="26">
        <v>1E-3</v>
      </c>
      <c r="C96" s="25">
        <v>1.127</v>
      </c>
      <c r="D96" s="8" t="s">
        <v>239</v>
      </c>
      <c r="E96" s="26">
        <v>0.433</v>
      </c>
      <c r="F96" s="26">
        <v>0.217</v>
      </c>
    </row>
    <row r="97" spans="1:6" x14ac:dyDescent="0.25">
      <c r="A97" s="8" t="s">
        <v>41</v>
      </c>
      <c r="B97" s="26">
        <v>0.01</v>
      </c>
      <c r="C97" s="25">
        <v>1.034</v>
      </c>
      <c r="D97" s="8" t="s">
        <v>240</v>
      </c>
      <c r="E97" s="26">
        <v>0.81899999999999995</v>
      </c>
      <c r="F97" s="26">
        <v>0.41</v>
      </c>
    </row>
    <row r="98" spans="1:6" x14ac:dyDescent="0.25">
      <c r="A98" s="8" t="s">
        <v>41</v>
      </c>
      <c r="B98" s="26">
        <v>0.05</v>
      </c>
      <c r="C98" s="25">
        <v>1.1479999999999999</v>
      </c>
      <c r="D98" s="8" t="s">
        <v>241</v>
      </c>
      <c r="E98" s="26">
        <v>0.371</v>
      </c>
      <c r="F98" s="26">
        <v>0.185</v>
      </c>
    </row>
    <row r="99" spans="1:6" x14ac:dyDescent="0.25">
      <c r="A99" s="8" t="s">
        <v>41</v>
      </c>
      <c r="B99" s="26">
        <v>0.1</v>
      </c>
      <c r="C99" s="25">
        <v>1.1279999999999999</v>
      </c>
      <c r="D99" s="8" t="s">
        <v>242</v>
      </c>
      <c r="E99" s="26">
        <v>0.42399999999999999</v>
      </c>
      <c r="F99" s="26">
        <v>0.21199999999999999</v>
      </c>
    </row>
    <row r="100" spans="1:6" x14ac:dyDescent="0.25">
      <c r="A100" s="8" t="s">
        <v>41</v>
      </c>
      <c r="B100" s="26">
        <v>0.2</v>
      </c>
      <c r="C100" s="25">
        <v>1.1850000000000001</v>
      </c>
      <c r="D100" s="8" t="s">
        <v>243</v>
      </c>
      <c r="E100" s="26">
        <v>0.26500000000000001</v>
      </c>
      <c r="F100" s="26">
        <v>0.13300000000000001</v>
      </c>
    </row>
  </sheetData>
  <mergeCells count="1">
    <mergeCell ref="A1:F1"/>
  </mergeCells>
  <pageMargins left="0.7" right="0.7" top="0.75" bottom="0.75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workbookViewId="0">
      <pane xSplit="2" ySplit="3" topLeftCell="C4" activePane="bottomRight" state="frozen"/>
      <selection pane="topRight" activeCell="C1" sqref="C1"/>
      <selection pane="bottomLeft" activeCell="A2" sqref="A2"/>
      <selection pane="bottomRight" sqref="A1:F1"/>
    </sheetView>
  </sheetViews>
  <sheetFormatPr baseColWidth="10" defaultRowHeight="15.75" x14ac:dyDescent="0.25"/>
  <cols>
    <col min="1" max="1" width="14.875" bestFit="1" customWidth="1"/>
    <col min="2" max="2" width="9.375" bestFit="1" customWidth="1"/>
    <col min="3" max="3" width="5.625" bestFit="1" customWidth="1"/>
    <col min="4" max="4" width="10.875" bestFit="1" customWidth="1"/>
    <col min="5" max="5" width="8.375" bestFit="1" customWidth="1"/>
    <col min="6" max="6" width="13.875" bestFit="1" customWidth="1"/>
  </cols>
  <sheetData>
    <row r="1" spans="1:6" ht="55.5" customHeight="1" x14ac:dyDescent="0.25">
      <c r="A1" s="37" t="s">
        <v>706</v>
      </c>
      <c r="B1" s="37"/>
      <c r="C1" s="37"/>
      <c r="D1" s="37"/>
      <c r="E1" s="37"/>
      <c r="F1" s="37"/>
    </row>
    <row r="2" spans="1:6" x14ac:dyDescent="0.25">
      <c r="A2" s="24"/>
    </row>
    <row r="3" spans="1:6" s="2" customFormat="1" x14ac:dyDescent="0.25">
      <c r="A3" s="9" t="s">
        <v>0</v>
      </c>
      <c r="B3" s="9" t="s">
        <v>4</v>
      </c>
      <c r="C3" s="9" t="s">
        <v>58</v>
      </c>
      <c r="D3" s="9" t="s">
        <v>59</v>
      </c>
      <c r="E3" s="9" t="s">
        <v>5</v>
      </c>
      <c r="F3" s="9" t="s">
        <v>10</v>
      </c>
    </row>
    <row r="4" spans="1:6" x14ac:dyDescent="0.25">
      <c r="A4" s="8" t="s">
        <v>28</v>
      </c>
      <c r="B4" s="26">
        <v>4.9999999999999998E-8</v>
      </c>
      <c r="C4" s="25">
        <v>1.232</v>
      </c>
      <c r="D4" s="8" t="s">
        <v>244</v>
      </c>
      <c r="E4" s="26">
        <v>0.16900000000000001</v>
      </c>
      <c r="F4" s="26">
        <v>8.4599999999999995E-2</v>
      </c>
    </row>
    <row r="5" spans="1:6" x14ac:dyDescent="0.25">
      <c r="A5" s="8" t="s">
        <v>28</v>
      </c>
      <c r="B5" s="26">
        <v>9.9999999999999995E-8</v>
      </c>
      <c r="C5" s="25">
        <v>1.3069999999999999</v>
      </c>
      <c r="D5" s="8" t="s">
        <v>245</v>
      </c>
      <c r="E5" s="26">
        <v>8.2000000000000003E-2</v>
      </c>
      <c r="F5" s="26">
        <v>4.1000000000000002E-2</v>
      </c>
    </row>
    <row r="6" spans="1:6" x14ac:dyDescent="0.25">
      <c r="A6" s="8" t="s">
        <v>28</v>
      </c>
      <c r="B6" s="26">
        <v>9.9999999999999995E-7</v>
      </c>
      <c r="C6" s="25">
        <v>1.35</v>
      </c>
      <c r="D6" s="8" t="s">
        <v>246</v>
      </c>
      <c r="E6" s="26">
        <v>5.4899999999999997E-2</v>
      </c>
      <c r="F6" s="26">
        <v>2.7400000000000001E-2</v>
      </c>
    </row>
    <row r="7" spans="1:6" x14ac:dyDescent="0.25">
      <c r="A7" s="8" t="s">
        <v>28</v>
      </c>
      <c r="B7" s="26">
        <v>1.0000000000000001E-5</v>
      </c>
      <c r="C7" s="25">
        <v>1.214</v>
      </c>
      <c r="D7" s="8" t="s">
        <v>247</v>
      </c>
      <c r="E7" s="26">
        <v>0.20200000000000001</v>
      </c>
      <c r="F7" s="26">
        <v>0.10100000000000001</v>
      </c>
    </row>
    <row r="8" spans="1:6" x14ac:dyDescent="0.25">
      <c r="A8" s="8" t="s">
        <v>28</v>
      </c>
      <c r="B8" s="26">
        <v>1E-4</v>
      </c>
      <c r="C8" s="25">
        <v>0.93100000000000005</v>
      </c>
      <c r="D8" s="8" t="s">
        <v>248</v>
      </c>
      <c r="E8" s="26">
        <v>0.64100000000000001</v>
      </c>
      <c r="F8" s="26">
        <v>0.68</v>
      </c>
    </row>
    <row r="9" spans="1:6" x14ac:dyDescent="0.25">
      <c r="A9" s="8" t="s">
        <v>28</v>
      </c>
      <c r="B9" s="26">
        <v>1E-3</v>
      </c>
      <c r="C9" s="25">
        <v>1.085</v>
      </c>
      <c r="D9" s="8" t="s">
        <v>249</v>
      </c>
      <c r="E9" s="26">
        <v>0.58599999999999997</v>
      </c>
      <c r="F9" s="26">
        <v>0.29299999999999998</v>
      </c>
    </row>
    <row r="10" spans="1:6" x14ac:dyDescent="0.25">
      <c r="A10" s="8" t="s">
        <v>28</v>
      </c>
      <c r="B10" s="26">
        <v>0.01</v>
      </c>
      <c r="C10" s="25">
        <v>1.6040000000000001</v>
      </c>
      <c r="D10" s="8" t="s">
        <v>250</v>
      </c>
      <c r="E10" s="26">
        <v>2.7899999999999999E-3</v>
      </c>
      <c r="F10" s="26">
        <v>1.39E-3</v>
      </c>
    </row>
    <row r="11" spans="1:6" x14ac:dyDescent="0.25">
      <c r="A11" s="8" t="s">
        <v>28</v>
      </c>
      <c r="B11" s="26">
        <v>0.05</v>
      </c>
      <c r="C11" s="25">
        <v>2.649</v>
      </c>
      <c r="D11" s="8" t="s">
        <v>251</v>
      </c>
      <c r="E11" s="26">
        <v>3.96E-7</v>
      </c>
      <c r="F11" s="26">
        <v>1.98E-7</v>
      </c>
    </row>
    <row r="12" spans="1:6" x14ac:dyDescent="0.25">
      <c r="A12" s="8" t="s">
        <v>28</v>
      </c>
      <c r="B12" s="26">
        <v>0.1</v>
      </c>
      <c r="C12" s="25">
        <v>2.758</v>
      </c>
      <c r="D12" s="8" t="s">
        <v>252</v>
      </c>
      <c r="E12" s="26">
        <v>7.24E-8</v>
      </c>
      <c r="F12" s="26">
        <v>3.62E-8</v>
      </c>
    </row>
    <row r="13" spans="1:6" x14ac:dyDescent="0.25">
      <c r="A13" s="8" t="s">
        <v>28</v>
      </c>
      <c r="B13" s="26">
        <v>0.2</v>
      </c>
      <c r="C13" s="25">
        <v>2.806</v>
      </c>
      <c r="D13" s="8" t="s">
        <v>253</v>
      </c>
      <c r="E13" s="26">
        <v>1.85E-8</v>
      </c>
      <c r="F13" s="26">
        <v>9.2599999999999999E-9</v>
      </c>
    </row>
    <row r="14" spans="1:6" x14ac:dyDescent="0.25">
      <c r="A14" s="8"/>
      <c r="B14" s="8"/>
      <c r="C14" s="25"/>
      <c r="D14" s="8"/>
      <c r="E14" s="8"/>
      <c r="F14" s="8"/>
    </row>
    <row r="15" spans="1:6" x14ac:dyDescent="0.25">
      <c r="A15" s="8" t="s">
        <v>29</v>
      </c>
      <c r="B15" s="26">
        <v>4.9999999999999998E-8</v>
      </c>
      <c r="C15" s="25">
        <v>1.2769999999999999</v>
      </c>
      <c r="D15" s="8" t="s">
        <v>254</v>
      </c>
      <c r="E15" s="26">
        <v>0.11700000000000001</v>
      </c>
      <c r="F15" s="26">
        <v>5.8599999999999999E-2</v>
      </c>
    </row>
    <row r="16" spans="1:6" x14ac:dyDescent="0.25">
      <c r="A16" s="8" t="s">
        <v>29</v>
      </c>
      <c r="B16" s="26">
        <v>9.9999999999999995E-8</v>
      </c>
      <c r="C16" s="25">
        <v>1.3109999999999999</v>
      </c>
      <c r="D16" s="8" t="s">
        <v>255</v>
      </c>
      <c r="E16" s="26">
        <v>8.3699999999999997E-2</v>
      </c>
      <c r="F16" s="26">
        <v>4.1799999999999997E-2</v>
      </c>
    </row>
    <row r="17" spans="1:6" x14ac:dyDescent="0.25">
      <c r="A17" s="8" t="s">
        <v>29</v>
      </c>
      <c r="B17" s="26">
        <v>9.9999999999999995E-7</v>
      </c>
      <c r="C17" s="25">
        <v>1.208</v>
      </c>
      <c r="D17" s="8" t="s">
        <v>256</v>
      </c>
      <c r="E17" s="26">
        <v>0.20499999999999999</v>
      </c>
      <c r="F17" s="26">
        <v>0.10299999999999999</v>
      </c>
    </row>
    <row r="18" spans="1:6" x14ac:dyDescent="0.25">
      <c r="A18" s="8" t="s">
        <v>29</v>
      </c>
      <c r="B18" s="26">
        <v>1.0000000000000001E-5</v>
      </c>
      <c r="C18" s="25">
        <v>1.4319999999999999</v>
      </c>
      <c r="D18" s="8" t="s">
        <v>257</v>
      </c>
      <c r="E18" s="26">
        <v>2.5399999999999999E-2</v>
      </c>
      <c r="F18" s="26">
        <v>1.2699999999999999E-2</v>
      </c>
    </row>
    <row r="19" spans="1:6" x14ac:dyDescent="0.25">
      <c r="A19" s="8" t="s">
        <v>29</v>
      </c>
      <c r="B19" s="26">
        <v>1E-4</v>
      </c>
      <c r="C19" s="25">
        <v>1.4219999999999999</v>
      </c>
      <c r="D19" s="8" t="s">
        <v>258</v>
      </c>
      <c r="E19" s="26">
        <v>1.8800000000000001E-2</v>
      </c>
      <c r="F19" s="26">
        <v>9.3799999999999994E-3</v>
      </c>
    </row>
    <row r="20" spans="1:6" x14ac:dyDescent="0.25">
      <c r="A20" s="8" t="s">
        <v>29</v>
      </c>
      <c r="B20" s="26">
        <v>1E-3</v>
      </c>
      <c r="C20" s="25">
        <v>1.552</v>
      </c>
      <c r="D20" s="8" t="s">
        <v>259</v>
      </c>
      <c r="E20" s="26">
        <v>3.48E-3</v>
      </c>
      <c r="F20" s="26">
        <v>1.74E-3</v>
      </c>
    </row>
    <row r="21" spans="1:6" x14ac:dyDescent="0.25">
      <c r="A21" s="8" t="s">
        <v>29</v>
      </c>
      <c r="B21" s="26">
        <v>0.01</v>
      </c>
      <c r="C21" s="25">
        <v>1.571</v>
      </c>
      <c r="D21" s="8" t="s">
        <v>260</v>
      </c>
      <c r="E21" s="26">
        <v>2.2300000000000002E-3</v>
      </c>
      <c r="F21" s="26">
        <v>1.1100000000000001E-3</v>
      </c>
    </row>
    <row r="22" spans="1:6" x14ac:dyDescent="0.25">
      <c r="A22" s="8" t="s">
        <v>29</v>
      </c>
      <c r="B22" s="26">
        <v>0.05</v>
      </c>
      <c r="C22" s="25">
        <v>1.7010000000000001</v>
      </c>
      <c r="D22" s="8" t="s">
        <v>261</v>
      </c>
      <c r="E22" s="26">
        <v>4.4200000000000001E-4</v>
      </c>
      <c r="F22" s="26">
        <v>2.2100000000000001E-4</v>
      </c>
    </row>
    <row r="23" spans="1:6" x14ac:dyDescent="0.25">
      <c r="A23" s="8" t="s">
        <v>29</v>
      </c>
      <c r="B23" s="26">
        <v>0.1</v>
      </c>
      <c r="C23" s="25">
        <v>2.0950000000000002</v>
      </c>
      <c r="D23" s="8" t="s">
        <v>262</v>
      </c>
      <c r="E23" s="26">
        <v>4.7899999999999999E-6</v>
      </c>
      <c r="F23" s="26">
        <v>2.39E-6</v>
      </c>
    </row>
    <row r="24" spans="1:6" x14ac:dyDescent="0.25">
      <c r="A24" s="8" t="s">
        <v>29</v>
      </c>
      <c r="B24" s="26">
        <v>0.2</v>
      </c>
      <c r="C24" s="25">
        <v>2.036</v>
      </c>
      <c r="D24" s="8" t="s">
        <v>263</v>
      </c>
      <c r="E24" s="26">
        <v>9.1900000000000001E-6</v>
      </c>
      <c r="F24" s="26">
        <v>4.5900000000000001E-6</v>
      </c>
    </row>
    <row r="25" spans="1:6" x14ac:dyDescent="0.25">
      <c r="A25" s="8"/>
      <c r="B25" s="8"/>
      <c r="C25" s="25"/>
      <c r="D25" s="8"/>
      <c r="E25" s="8"/>
      <c r="F25" s="8"/>
    </row>
    <row r="26" spans="1:6" x14ac:dyDescent="0.25">
      <c r="A26" s="8" t="s">
        <v>27</v>
      </c>
      <c r="B26" s="26">
        <v>4.9999999999999998E-8</v>
      </c>
      <c r="C26" s="25">
        <v>1.075</v>
      </c>
      <c r="D26" s="8" t="s">
        <v>264</v>
      </c>
      <c r="E26" s="26">
        <v>0.623</v>
      </c>
      <c r="F26" s="26">
        <v>0.311</v>
      </c>
    </row>
    <row r="27" spans="1:6" x14ac:dyDescent="0.25">
      <c r="A27" s="8" t="s">
        <v>27</v>
      </c>
      <c r="B27" s="26">
        <v>9.9999999999999995E-8</v>
      </c>
      <c r="C27" s="25">
        <v>1.0609999999999999</v>
      </c>
      <c r="D27" s="8" t="s">
        <v>265</v>
      </c>
      <c r="E27" s="26">
        <v>0.69099999999999995</v>
      </c>
      <c r="F27" s="26">
        <v>0.34499999999999997</v>
      </c>
    </row>
    <row r="28" spans="1:6" x14ac:dyDescent="0.25">
      <c r="A28" s="8" t="s">
        <v>27</v>
      </c>
      <c r="B28" s="26">
        <v>9.9999999999999995E-7</v>
      </c>
      <c r="C28" s="25">
        <v>1.133</v>
      </c>
      <c r="D28" s="8" t="s">
        <v>266</v>
      </c>
      <c r="E28" s="26">
        <v>0.4</v>
      </c>
      <c r="F28" s="26">
        <v>0.2</v>
      </c>
    </row>
    <row r="29" spans="1:6" x14ac:dyDescent="0.25">
      <c r="A29" s="8" t="s">
        <v>27</v>
      </c>
      <c r="B29" s="26">
        <v>1.0000000000000001E-5</v>
      </c>
      <c r="C29" s="25">
        <v>1.0229999999999999</v>
      </c>
      <c r="D29" s="8" t="s">
        <v>267</v>
      </c>
      <c r="E29" s="26">
        <v>0.877</v>
      </c>
      <c r="F29" s="26">
        <v>0.439</v>
      </c>
    </row>
    <row r="30" spans="1:6" x14ac:dyDescent="0.25">
      <c r="A30" s="8" t="s">
        <v>27</v>
      </c>
      <c r="B30" s="26">
        <v>1E-4</v>
      </c>
      <c r="C30" s="25">
        <v>1.0589999999999999</v>
      </c>
      <c r="D30" s="8" t="s">
        <v>268</v>
      </c>
      <c r="E30" s="26">
        <v>0.69399999999999995</v>
      </c>
      <c r="F30" s="26">
        <v>0.34699999999999998</v>
      </c>
    </row>
    <row r="31" spans="1:6" x14ac:dyDescent="0.25">
      <c r="A31" s="8" t="s">
        <v>27</v>
      </c>
      <c r="B31" s="26">
        <v>1E-3</v>
      </c>
      <c r="C31" s="25">
        <v>1.087</v>
      </c>
      <c r="D31" s="8" t="s">
        <v>269</v>
      </c>
      <c r="E31" s="26">
        <v>0.56499999999999995</v>
      </c>
      <c r="F31" s="26">
        <v>0.28199999999999997</v>
      </c>
    </row>
    <row r="32" spans="1:6" x14ac:dyDescent="0.25">
      <c r="A32" s="8" t="s">
        <v>27</v>
      </c>
      <c r="B32" s="26">
        <v>0.01</v>
      </c>
      <c r="C32" s="25">
        <v>1.1220000000000001</v>
      </c>
      <c r="D32" s="8" t="s">
        <v>270</v>
      </c>
      <c r="E32" s="26">
        <v>0.45800000000000002</v>
      </c>
      <c r="F32" s="26">
        <v>0.22900000000000001</v>
      </c>
    </row>
    <row r="33" spans="1:6" x14ac:dyDescent="0.25">
      <c r="A33" s="8" t="s">
        <v>27</v>
      </c>
      <c r="B33" s="26">
        <v>0.05</v>
      </c>
      <c r="C33" s="25">
        <v>1.29</v>
      </c>
      <c r="D33" s="8" t="s">
        <v>271</v>
      </c>
      <c r="E33" s="26">
        <v>0.11600000000000001</v>
      </c>
      <c r="F33" s="26">
        <v>5.8099999999999999E-2</v>
      </c>
    </row>
    <row r="34" spans="1:6" x14ac:dyDescent="0.25">
      <c r="A34" s="8" t="s">
        <v>27</v>
      </c>
      <c r="B34" s="26">
        <v>0.1</v>
      </c>
      <c r="C34" s="25">
        <v>1.44</v>
      </c>
      <c r="D34" s="8" t="s">
        <v>272</v>
      </c>
      <c r="E34" s="26">
        <v>2.1299999999999999E-2</v>
      </c>
      <c r="F34" s="26">
        <v>1.06E-2</v>
      </c>
    </row>
    <row r="35" spans="1:6" x14ac:dyDescent="0.25">
      <c r="A35" s="8" t="s">
        <v>27</v>
      </c>
      <c r="B35" s="26">
        <v>0.2</v>
      </c>
      <c r="C35" s="25">
        <v>1.532</v>
      </c>
      <c r="D35" s="8" t="s">
        <v>273</v>
      </c>
      <c r="E35" s="26">
        <v>7.3800000000000003E-3</v>
      </c>
      <c r="F35" s="26">
        <v>3.6900000000000001E-3</v>
      </c>
    </row>
    <row r="36" spans="1:6" x14ac:dyDescent="0.25">
      <c r="A36" s="8"/>
      <c r="B36" s="8"/>
      <c r="C36" s="25"/>
      <c r="D36" s="8"/>
      <c r="E36" s="8"/>
      <c r="F36" s="8"/>
    </row>
    <row r="37" spans="1:6" x14ac:dyDescent="0.25">
      <c r="A37" s="8" t="s">
        <v>40</v>
      </c>
      <c r="B37" s="26">
        <v>4.9999999999999998E-8</v>
      </c>
      <c r="C37" s="25">
        <v>1.196</v>
      </c>
      <c r="D37" s="8" t="s">
        <v>274</v>
      </c>
      <c r="E37" s="26">
        <v>0.20899999999999999</v>
      </c>
      <c r="F37" s="26">
        <v>0.105</v>
      </c>
    </row>
    <row r="38" spans="1:6" x14ac:dyDescent="0.25">
      <c r="A38" s="8" t="s">
        <v>40</v>
      </c>
      <c r="B38" s="26">
        <v>9.9999999999999995E-8</v>
      </c>
      <c r="C38" s="25">
        <v>1.1679999999999999</v>
      </c>
      <c r="D38" s="8" t="s">
        <v>275</v>
      </c>
      <c r="E38" s="26">
        <v>0.27400000000000002</v>
      </c>
      <c r="F38" s="26">
        <v>0.13700000000000001</v>
      </c>
    </row>
    <row r="39" spans="1:6" x14ac:dyDescent="0.25">
      <c r="A39" s="8" t="s">
        <v>40</v>
      </c>
      <c r="B39" s="26">
        <v>9.9999999999999995E-7</v>
      </c>
      <c r="C39" s="25">
        <v>1.117</v>
      </c>
      <c r="D39" s="8" t="s">
        <v>276</v>
      </c>
      <c r="E39" s="26">
        <v>0.439</v>
      </c>
      <c r="F39" s="26">
        <v>0.22</v>
      </c>
    </row>
    <row r="40" spans="1:6" x14ac:dyDescent="0.25">
      <c r="A40" s="8" t="s">
        <v>40</v>
      </c>
      <c r="B40" s="26">
        <v>1.0000000000000001E-5</v>
      </c>
      <c r="C40" s="25">
        <v>1.2989999999999999</v>
      </c>
      <c r="D40" s="8" t="s">
        <v>277</v>
      </c>
      <c r="E40" s="26">
        <v>7.2900000000000006E-2</v>
      </c>
      <c r="F40" s="26">
        <v>3.6400000000000002E-2</v>
      </c>
    </row>
    <row r="41" spans="1:6" x14ac:dyDescent="0.25">
      <c r="A41" s="8" t="s">
        <v>40</v>
      </c>
      <c r="B41" s="26">
        <v>1E-4</v>
      </c>
      <c r="C41" s="25">
        <v>1.109</v>
      </c>
      <c r="D41" s="8" t="s">
        <v>278</v>
      </c>
      <c r="E41" s="26">
        <v>0.5</v>
      </c>
      <c r="F41" s="26">
        <v>0.25</v>
      </c>
    </row>
    <row r="42" spans="1:6" x14ac:dyDescent="0.25">
      <c r="A42" s="8" t="s">
        <v>40</v>
      </c>
      <c r="B42" s="26">
        <v>1E-3</v>
      </c>
      <c r="C42" s="25">
        <v>1.196</v>
      </c>
      <c r="D42" s="8" t="s">
        <v>279</v>
      </c>
      <c r="E42" s="26">
        <v>0.24399999999999999</v>
      </c>
      <c r="F42" s="26">
        <v>0.122</v>
      </c>
    </row>
    <row r="43" spans="1:6" x14ac:dyDescent="0.25">
      <c r="A43" s="8" t="s">
        <v>40</v>
      </c>
      <c r="B43" s="26">
        <v>0.01</v>
      </c>
      <c r="C43" s="25">
        <v>1.413</v>
      </c>
      <c r="D43" s="8" t="s">
        <v>280</v>
      </c>
      <c r="E43" s="26">
        <v>2.3400000000000001E-2</v>
      </c>
      <c r="F43" s="26">
        <v>1.17E-2</v>
      </c>
    </row>
    <row r="44" spans="1:6" x14ac:dyDescent="0.25">
      <c r="A44" s="8" t="s">
        <v>40</v>
      </c>
      <c r="B44" s="26">
        <v>0.05</v>
      </c>
      <c r="C44" s="25">
        <v>1.4390000000000001</v>
      </c>
      <c r="D44" s="8" t="s">
        <v>281</v>
      </c>
      <c r="E44" s="26">
        <v>1.5699999999999999E-2</v>
      </c>
      <c r="F44" s="26">
        <v>7.8300000000000002E-3</v>
      </c>
    </row>
    <row r="45" spans="1:6" x14ac:dyDescent="0.25">
      <c r="A45" s="8" t="s">
        <v>40</v>
      </c>
      <c r="B45" s="26">
        <v>0.1</v>
      </c>
      <c r="C45" s="25">
        <v>1.44</v>
      </c>
      <c r="D45" s="8" t="s">
        <v>282</v>
      </c>
      <c r="E45" s="26">
        <v>1.4500000000000001E-2</v>
      </c>
      <c r="F45" s="26">
        <v>7.2700000000000004E-3</v>
      </c>
    </row>
    <row r="46" spans="1:6" x14ac:dyDescent="0.25">
      <c r="A46" s="8"/>
      <c r="B46" s="26"/>
      <c r="C46" s="25"/>
      <c r="D46" s="8"/>
      <c r="E46" s="8"/>
      <c r="F46" s="8"/>
    </row>
    <row r="47" spans="1:6" x14ac:dyDescent="0.25">
      <c r="A47" s="8" t="s">
        <v>30</v>
      </c>
      <c r="B47" s="26">
        <v>4.9999999999999998E-8</v>
      </c>
      <c r="C47" s="25">
        <v>1.014</v>
      </c>
      <c r="D47" s="8" t="s">
        <v>283</v>
      </c>
      <c r="E47" s="26">
        <v>0.92600000000000005</v>
      </c>
      <c r="F47" s="26">
        <v>0.46300000000000002</v>
      </c>
    </row>
    <row r="48" spans="1:6" x14ac:dyDescent="0.25">
      <c r="A48" s="8" t="s">
        <v>30</v>
      </c>
      <c r="B48" s="26">
        <v>9.9999999999999995E-8</v>
      </c>
      <c r="C48" s="25">
        <v>1.014</v>
      </c>
      <c r="D48" s="8" t="s">
        <v>283</v>
      </c>
      <c r="E48" s="26">
        <v>0.92600000000000005</v>
      </c>
      <c r="F48" s="26">
        <v>0.46300000000000002</v>
      </c>
    </row>
    <row r="49" spans="1:6" x14ac:dyDescent="0.25">
      <c r="A49" s="8" t="s">
        <v>30</v>
      </c>
      <c r="B49" s="26">
        <v>9.9999999999999995E-7</v>
      </c>
      <c r="C49" s="25">
        <v>1.0660000000000001</v>
      </c>
      <c r="D49" s="8" t="s">
        <v>284</v>
      </c>
      <c r="E49" s="26">
        <v>0.66800000000000004</v>
      </c>
      <c r="F49" s="26">
        <v>0.33400000000000002</v>
      </c>
    </row>
    <row r="50" spans="1:6" x14ac:dyDescent="0.25">
      <c r="A50" s="8" t="s">
        <v>30</v>
      </c>
      <c r="B50" s="26">
        <v>1.0000000000000001E-5</v>
      </c>
      <c r="C50" s="25">
        <v>1.0489999999999999</v>
      </c>
      <c r="D50" s="8" t="s">
        <v>285</v>
      </c>
      <c r="E50" s="26">
        <v>0.749</v>
      </c>
      <c r="F50" s="26">
        <v>0.374</v>
      </c>
    </row>
    <row r="51" spans="1:6" x14ac:dyDescent="0.25">
      <c r="A51" s="8" t="s">
        <v>30</v>
      </c>
      <c r="B51" s="26">
        <v>1E-4</v>
      </c>
      <c r="C51" s="25">
        <v>1.169</v>
      </c>
      <c r="D51" s="8" t="s">
        <v>286</v>
      </c>
      <c r="E51" s="26">
        <v>0.29699999999999999</v>
      </c>
      <c r="F51" s="26">
        <v>0.14899999999999999</v>
      </c>
    </row>
    <row r="52" spans="1:6" x14ac:dyDescent="0.25">
      <c r="A52" s="8" t="s">
        <v>30</v>
      </c>
      <c r="B52" s="26">
        <v>1E-3</v>
      </c>
      <c r="C52" s="25">
        <v>0.96599999999999997</v>
      </c>
      <c r="D52" s="8" t="s">
        <v>287</v>
      </c>
      <c r="E52" s="26">
        <v>0.81499999999999995</v>
      </c>
      <c r="F52" s="26">
        <v>0.59199999999999997</v>
      </c>
    </row>
    <row r="53" spans="1:6" x14ac:dyDescent="0.25">
      <c r="A53" s="8" t="s">
        <v>30</v>
      </c>
      <c r="B53" s="26">
        <v>0.01</v>
      </c>
      <c r="C53" s="25">
        <v>0.90600000000000003</v>
      </c>
      <c r="D53" s="8" t="s">
        <v>288</v>
      </c>
      <c r="E53" s="26">
        <v>0.51700000000000002</v>
      </c>
      <c r="F53" s="26">
        <v>0.74099999999999999</v>
      </c>
    </row>
    <row r="54" spans="1:6" x14ac:dyDescent="0.25">
      <c r="A54" s="8" t="s">
        <v>30</v>
      </c>
      <c r="B54" s="26">
        <v>0.05</v>
      </c>
      <c r="C54" s="25">
        <v>0.88700000000000001</v>
      </c>
      <c r="D54" s="8" t="s">
        <v>289</v>
      </c>
      <c r="E54" s="26">
        <v>0.42099999999999999</v>
      </c>
      <c r="F54" s="26">
        <v>0.79</v>
      </c>
    </row>
    <row r="55" spans="1:6" x14ac:dyDescent="0.25">
      <c r="A55" s="8" t="s">
        <v>30</v>
      </c>
      <c r="B55" s="26">
        <v>0.1</v>
      </c>
      <c r="C55" s="25">
        <v>0.86099999999999999</v>
      </c>
      <c r="D55" s="8" t="s">
        <v>290</v>
      </c>
      <c r="E55" s="26">
        <v>0.308</v>
      </c>
      <c r="F55" s="26">
        <v>0.84599999999999997</v>
      </c>
    </row>
    <row r="56" spans="1:6" x14ac:dyDescent="0.25">
      <c r="A56" s="8" t="s">
        <v>30</v>
      </c>
      <c r="B56" s="26">
        <v>0.2</v>
      </c>
      <c r="C56" s="25">
        <v>0.88500000000000001</v>
      </c>
      <c r="D56" s="8" t="s">
        <v>291</v>
      </c>
      <c r="E56" s="26">
        <v>0.38600000000000001</v>
      </c>
      <c r="F56" s="26">
        <v>0.80700000000000005</v>
      </c>
    </row>
    <row r="57" spans="1:6" x14ac:dyDescent="0.25">
      <c r="A57" s="8"/>
      <c r="B57" s="8"/>
      <c r="C57" s="25"/>
      <c r="D57" s="8"/>
      <c r="E57" s="8"/>
      <c r="F57" s="8"/>
    </row>
    <row r="58" spans="1:6" x14ac:dyDescent="0.25">
      <c r="A58" s="8" t="s">
        <v>31</v>
      </c>
      <c r="B58" s="26">
        <v>4.9999999999999998E-8</v>
      </c>
      <c r="C58" s="25">
        <v>1.3460000000000001</v>
      </c>
      <c r="D58" s="8" t="s">
        <v>292</v>
      </c>
      <c r="E58" s="26">
        <v>5.6599999999999998E-2</v>
      </c>
      <c r="F58" s="26">
        <v>2.8299999999999999E-2</v>
      </c>
    </row>
    <row r="59" spans="1:6" x14ac:dyDescent="0.25">
      <c r="A59" s="8" t="s">
        <v>31</v>
      </c>
      <c r="B59" s="26">
        <v>9.9999999999999995E-8</v>
      </c>
      <c r="C59" s="25">
        <v>1.19</v>
      </c>
      <c r="D59" s="8" t="s">
        <v>293</v>
      </c>
      <c r="E59" s="26">
        <v>0.26600000000000001</v>
      </c>
      <c r="F59" s="26">
        <v>0.13300000000000001</v>
      </c>
    </row>
    <row r="60" spans="1:6" x14ac:dyDescent="0.25">
      <c r="A60" s="8" t="s">
        <v>31</v>
      </c>
      <c r="B60" s="26">
        <v>9.9999999999999995E-7</v>
      </c>
      <c r="C60" s="25">
        <v>1.115</v>
      </c>
      <c r="D60" s="8" t="s">
        <v>294</v>
      </c>
      <c r="E60" s="26">
        <v>0.49</v>
      </c>
      <c r="F60" s="26">
        <v>0.245</v>
      </c>
    </row>
    <row r="61" spans="1:6" x14ac:dyDescent="0.25">
      <c r="A61" s="8" t="s">
        <v>31</v>
      </c>
      <c r="B61" s="26">
        <v>1.0000000000000001E-5</v>
      </c>
      <c r="C61" s="25">
        <v>1.0640000000000001</v>
      </c>
      <c r="D61" s="8" t="s">
        <v>295</v>
      </c>
      <c r="E61" s="26">
        <v>0.68100000000000005</v>
      </c>
      <c r="F61" s="26">
        <v>0.34</v>
      </c>
    </row>
    <row r="62" spans="1:6" x14ac:dyDescent="0.25">
      <c r="A62" s="8" t="s">
        <v>31</v>
      </c>
      <c r="B62" s="26">
        <v>1E-4</v>
      </c>
      <c r="C62" s="25">
        <v>0.873</v>
      </c>
      <c r="D62" s="8" t="s">
        <v>296</v>
      </c>
      <c r="E62" s="26">
        <v>0.36099999999999999</v>
      </c>
      <c r="F62" s="26">
        <v>0.82</v>
      </c>
    </row>
    <row r="63" spans="1:6" x14ac:dyDescent="0.25">
      <c r="A63" s="8" t="s">
        <v>31</v>
      </c>
      <c r="B63" s="26">
        <v>1E-3</v>
      </c>
      <c r="C63" s="25">
        <v>1.0469999999999999</v>
      </c>
      <c r="D63" s="8" t="s">
        <v>297</v>
      </c>
      <c r="E63" s="26">
        <v>0.76700000000000002</v>
      </c>
      <c r="F63" s="26">
        <v>0.38400000000000001</v>
      </c>
    </row>
    <row r="64" spans="1:6" x14ac:dyDescent="0.25">
      <c r="A64" s="8" t="s">
        <v>31</v>
      </c>
      <c r="B64" s="26">
        <v>0.01</v>
      </c>
      <c r="C64" s="25">
        <v>1.1120000000000001</v>
      </c>
      <c r="D64" s="8" t="s">
        <v>298</v>
      </c>
      <c r="E64" s="26">
        <v>0.504</v>
      </c>
      <c r="F64" s="26">
        <v>0.252</v>
      </c>
    </row>
    <row r="65" spans="1:6" x14ac:dyDescent="0.25">
      <c r="A65" s="8" t="s">
        <v>31</v>
      </c>
      <c r="B65" s="26">
        <v>0.05</v>
      </c>
      <c r="C65" s="25">
        <v>0.98299999999999998</v>
      </c>
      <c r="D65" s="8" t="s">
        <v>299</v>
      </c>
      <c r="E65" s="26">
        <v>0.91500000000000004</v>
      </c>
      <c r="F65" s="26">
        <v>0.54200000000000004</v>
      </c>
    </row>
    <row r="66" spans="1:6" x14ac:dyDescent="0.25">
      <c r="A66" s="8" t="s">
        <v>31</v>
      </c>
      <c r="B66" s="26">
        <v>0.1</v>
      </c>
      <c r="C66" s="25">
        <v>1.1599999999999999</v>
      </c>
      <c r="D66" s="8" t="s">
        <v>300</v>
      </c>
      <c r="E66" s="26">
        <v>0.36</v>
      </c>
      <c r="F66" s="26">
        <v>0.18</v>
      </c>
    </row>
    <row r="67" spans="1:6" x14ac:dyDescent="0.25">
      <c r="A67" s="8" t="s">
        <v>31</v>
      </c>
      <c r="B67" s="26">
        <v>0.2</v>
      </c>
      <c r="C67" s="25">
        <v>1.2130000000000001</v>
      </c>
      <c r="D67" s="8" t="s">
        <v>301</v>
      </c>
      <c r="E67" s="26">
        <v>0.218</v>
      </c>
      <c r="F67" s="26">
        <v>0.109</v>
      </c>
    </row>
    <row r="68" spans="1:6" x14ac:dyDescent="0.25">
      <c r="A68" s="8"/>
      <c r="B68" s="26"/>
      <c r="C68" s="25"/>
      <c r="D68" s="8"/>
      <c r="E68" s="8"/>
      <c r="F68" s="8"/>
    </row>
    <row r="69" spans="1:6" x14ac:dyDescent="0.25">
      <c r="A69" s="8" t="s">
        <v>44</v>
      </c>
      <c r="B69" s="26">
        <v>4.9999999999999998E-8</v>
      </c>
      <c r="C69" s="25">
        <v>1.2909999999999999</v>
      </c>
      <c r="D69" s="8" t="s">
        <v>302</v>
      </c>
      <c r="E69" s="26">
        <v>9.1700000000000004E-2</v>
      </c>
      <c r="F69" s="26">
        <v>4.58E-2</v>
      </c>
    </row>
    <row r="70" spans="1:6" x14ac:dyDescent="0.25">
      <c r="A70" s="8" t="s">
        <v>44</v>
      </c>
      <c r="B70" s="26">
        <v>9.9999999999999995E-8</v>
      </c>
      <c r="C70" s="25">
        <v>1.2909999999999999</v>
      </c>
      <c r="D70" s="8" t="s">
        <v>302</v>
      </c>
      <c r="E70" s="26">
        <v>9.1700000000000004E-2</v>
      </c>
      <c r="F70" s="26">
        <v>4.58E-2</v>
      </c>
    </row>
    <row r="71" spans="1:6" x14ac:dyDescent="0.25">
      <c r="A71" s="8" t="s">
        <v>44</v>
      </c>
      <c r="B71" s="26">
        <v>9.9999999999999995E-7</v>
      </c>
      <c r="C71" s="25">
        <v>1.1439999999999999</v>
      </c>
      <c r="D71" s="8" t="s">
        <v>303</v>
      </c>
      <c r="E71" s="26">
        <v>0.36399999999999999</v>
      </c>
      <c r="F71" s="26">
        <v>0.182</v>
      </c>
    </row>
    <row r="72" spans="1:6" x14ac:dyDescent="0.25">
      <c r="A72" s="8" t="s">
        <v>44</v>
      </c>
      <c r="B72" s="26">
        <v>1.0000000000000001E-5</v>
      </c>
      <c r="C72" s="25">
        <v>0.91900000000000004</v>
      </c>
      <c r="D72" s="8" t="s">
        <v>304</v>
      </c>
      <c r="E72" s="26">
        <v>0.55800000000000005</v>
      </c>
      <c r="F72" s="26">
        <v>0.72099999999999997</v>
      </c>
    </row>
    <row r="73" spans="1:6" x14ac:dyDescent="0.25">
      <c r="A73" s="8" t="s">
        <v>44</v>
      </c>
      <c r="B73" s="26">
        <v>1E-4</v>
      </c>
      <c r="C73" s="25">
        <v>0.86099999999999999</v>
      </c>
      <c r="D73" s="8" t="s">
        <v>305</v>
      </c>
      <c r="E73" s="26">
        <v>0.31900000000000001</v>
      </c>
      <c r="F73" s="26">
        <v>0.84099999999999997</v>
      </c>
    </row>
    <row r="74" spans="1:6" x14ac:dyDescent="0.25">
      <c r="A74" s="8" t="s">
        <v>44</v>
      </c>
      <c r="B74" s="26">
        <v>1E-3</v>
      </c>
      <c r="C74" s="25">
        <v>0.86799999999999999</v>
      </c>
      <c r="D74" s="8" t="s">
        <v>306</v>
      </c>
      <c r="E74" s="26">
        <v>0.32800000000000001</v>
      </c>
      <c r="F74" s="26">
        <v>0.83599999999999997</v>
      </c>
    </row>
    <row r="75" spans="1:6" x14ac:dyDescent="0.25">
      <c r="A75" s="8" t="s">
        <v>44</v>
      </c>
      <c r="B75" s="26">
        <v>0.01</v>
      </c>
      <c r="C75" s="25">
        <v>1.415</v>
      </c>
      <c r="D75" s="8" t="s">
        <v>307</v>
      </c>
      <c r="E75" s="26">
        <v>1.43E-2</v>
      </c>
      <c r="F75" s="26">
        <v>7.1300000000000001E-3</v>
      </c>
    </row>
    <row r="76" spans="1:6" x14ac:dyDescent="0.25">
      <c r="A76" s="8" t="s">
        <v>44</v>
      </c>
      <c r="B76" s="26">
        <v>0.05</v>
      </c>
      <c r="C76" s="25">
        <v>1.248</v>
      </c>
      <c r="D76" s="8" t="s">
        <v>308</v>
      </c>
      <c r="E76" s="26">
        <v>0.12</v>
      </c>
      <c r="F76" s="26">
        <v>5.9799999999999999E-2</v>
      </c>
    </row>
    <row r="77" spans="1:6" x14ac:dyDescent="0.25">
      <c r="A77" s="8" t="s">
        <v>44</v>
      </c>
      <c r="B77" s="26">
        <v>0.1</v>
      </c>
      <c r="C77" s="25">
        <v>1.3640000000000001</v>
      </c>
      <c r="D77" s="8" t="s">
        <v>309</v>
      </c>
      <c r="E77" s="26">
        <v>2.4E-2</v>
      </c>
      <c r="F77" s="26">
        <v>1.2E-2</v>
      </c>
    </row>
    <row r="78" spans="1:6" x14ac:dyDescent="0.25">
      <c r="A78" s="8" t="s">
        <v>44</v>
      </c>
      <c r="B78" s="26">
        <v>0.2</v>
      </c>
      <c r="C78" s="25">
        <v>1.381</v>
      </c>
      <c r="D78" s="8" t="s">
        <v>310</v>
      </c>
      <c r="E78" s="26">
        <v>1.8599999999999998E-2</v>
      </c>
      <c r="F78" s="26">
        <v>9.2999999999999992E-3</v>
      </c>
    </row>
    <row r="79" spans="1:6" x14ac:dyDescent="0.25">
      <c r="A79" s="8"/>
      <c r="B79" s="8"/>
      <c r="C79" s="25"/>
      <c r="D79" s="8"/>
      <c r="E79" s="8"/>
      <c r="F79" s="8"/>
    </row>
    <row r="80" spans="1:6" x14ac:dyDescent="0.25">
      <c r="A80" s="8" t="s">
        <v>38</v>
      </c>
      <c r="B80" s="26">
        <v>4.9999999999999998E-8</v>
      </c>
      <c r="C80" s="25">
        <v>1.087</v>
      </c>
      <c r="D80" s="8" t="s">
        <v>311</v>
      </c>
      <c r="E80" s="26">
        <v>0.54700000000000004</v>
      </c>
      <c r="F80" s="26">
        <v>0.27400000000000002</v>
      </c>
    </row>
    <row r="81" spans="1:6" x14ac:dyDescent="0.25">
      <c r="A81" s="8" t="s">
        <v>38</v>
      </c>
      <c r="B81" s="26">
        <v>9.9999999999999995E-8</v>
      </c>
      <c r="C81" s="25">
        <v>1.1080000000000001</v>
      </c>
      <c r="D81" s="8" t="s">
        <v>312</v>
      </c>
      <c r="E81" s="26">
        <v>0.45900000000000002</v>
      </c>
      <c r="F81" s="26">
        <v>0.23</v>
      </c>
    </row>
    <row r="82" spans="1:6" x14ac:dyDescent="0.25">
      <c r="A82" s="8" t="s">
        <v>38</v>
      </c>
      <c r="B82" s="26">
        <v>9.9999999999999995E-7</v>
      </c>
      <c r="C82" s="25">
        <v>1.175</v>
      </c>
      <c r="D82" s="8" t="s">
        <v>313</v>
      </c>
      <c r="E82" s="26">
        <v>0.26800000000000002</v>
      </c>
      <c r="F82" s="26">
        <v>0.13400000000000001</v>
      </c>
    </row>
    <row r="83" spans="1:6" x14ac:dyDescent="0.25">
      <c r="A83" s="8" t="s">
        <v>38</v>
      </c>
      <c r="B83" s="26">
        <v>1.0000000000000001E-5</v>
      </c>
      <c r="C83" s="25">
        <v>1.081</v>
      </c>
      <c r="D83" s="8" t="s">
        <v>314</v>
      </c>
      <c r="E83" s="26">
        <v>0.60899999999999999</v>
      </c>
      <c r="F83" s="26">
        <v>0.30499999999999999</v>
      </c>
    </row>
    <row r="84" spans="1:6" x14ac:dyDescent="0.25">
      <c r="A84" s="8" t="s">
        <v>38</v>
      </c>
      <c r="B84" s="26">
        <v>1E-4</v>
      </c>
      <c r="C84" s="25">
        <v>0.92800000000000005</v>
      </c>
      <c r="D84" s="8" t="s">
        <v>315</v>
      </c>
      <c r="E84" s="26">
        <v>0.627</v>
      </c>
      <c r="F84" s="26">
        <v>0.68700000000000006</v>
      </c>
    </row>
    <row r="85" spans="1:6" x14ac:dyDescent="0.25">
      <c r="A85" s="8" t="s">
        <v>38</v>
      </c>
      <c r="B85" s="26">
        <v>1E-3</v>
      </c>
      <c r="C85" s="25">
        <v>0.88800000000000001</v>
      </c>
      <c r="D85" s="8" t="s">
        <v>316</v>
      </c>
      <c r="E85" s="26">
        <v>0.43099999999999999</v>
      </c>
      <c r="F85" s="26">
        <v>0.78400000000000003</v>
      </c>
    </row>
    <row r="86" spans="1:6" x14ac:dyDescent="0.25">
      <c r="A86" s="8" t="s">
        <v>38</v>
      </c>
      <c r="B86" s="26">
        <v>0.01</v>
      </c>
      <c r="C86" s="25">
        <v>0.88200000000000001</v>
      </c>
      <c r="D86" s="8" t="s">
        <v>317</v>
      </c>
      <c r="E86" s="26">
        <v>0.41399999999999998</v>
      </c>
      <c r="F86" s="26">
        <v>0.79300000000000004</v>
      </c>
    </row>
    <row r="87" spans="1:6" x14ac:dyDescent="0.25">
      <c r="A87" s="8" t="s">
        <v>38</v>
      </c>
      <c r="B87" s="26">
        <v>0.05</v>
      </c>
      <c r="C87" s="25">
        <v>0.875</v>
      </c>
      <c r="D87" s="8" t="s">
        <v>318</v>
      </c>
      <c r="E87" s="26">
        <v>0.38700000000000001</v>
      </c>
      <c r="F87" s="26">
        <v>0.80700000000000005</v>
      </c>
    </row>
    <row r="88" spans="1:6" x14ac:dyDescent="0.25">
      <c r="A88" s="8" t="s">
        <v>38</v>
      </c>
      <c r="B88" s="26">
        <v>0.1</v>
      </c>
      <c r="C88" s="25">
        <v>0.879</v>
      </c>
      <c r="D88" s="8" t="s">
        <v>319</v>
      </c>
      <c r="E88" s="26">
        <v>0.41199999999999998</v>
      </c>
      <c r="F88" s="26">
        <v>0.79400000000000004</v>
      </c>
    </row>
    <row r="89" spans="1:6" x14ac:dyDescent="0.25">
      <c r="A89" s="8" t="s">
        <v>38</v>
      </c>
      <c r="B89" s="26">
        <v>0.2</v>
      </c>
      <c r="C89" s="25">
        <v>1.0169999999999999</v>
      </c>
      <c r="D89" s="8" t="s">
        <v>320</v>
      </c>
      <c r="E89" s="26">
        <v>0.91600000000000004</v>
      </c>
      <c r="F89" s="26">
        <v>0.45800000000000002</v>
      </c>
    </row>
    <row r="90" spans="1:6" x14ac:dyDescent="0.25">
      <c r="A90" s="8"/>
      <c r="B90" s="8"/>
      <c r="C90" s="25"/>
      <c r="D90" s="8"/>
      <c r="E90" s="8"/>
      <c r="F90" s="8"/>
    </row>
    <row r="91" spans="1:6" x14ac:dyDescent="0.25">
      <c r="A91" s="8" t="s">
        <v>41</v>
      </c>
      <c r="B91" s="26">
        <v>4.9999999999999998E-8</v>
      </c>
      <c r="C91" s="25">
        <v>1.0369999999999999</v>
      </c>
      <c r="D91" s="8" t="s">
        <v>321</v>
      </c>
      <c r="E91" s="26">
        <v>0.80400000000000005</v>
      </c>
      <c r="F91" s="26">
        <v>0.40200000000000002</v>
      </c>
    </row>
    <row r="92" spans="1:6" x14ac:dyDescent="0.25">
      <c r="A92" s="8" t="s">
        <v>41</v>
      </c>
      <c r="B92" s="26">
        <v>9.9999999999999995E-8</v>
      </c>
      <c r="C92" s="25">
        <v>1.0569999999999999</v>
      </c>
      <c r="D92" s="8" t="s">
        <v>322</v>
      </c>
      <c r="E92" s="26">
        <v>0.69899999999999995</v>
      </c>
      <c r="F92" s="26">
        <v>0.34899999999999998</v>
      </c>
    </row>
    <row r="93" spans="1:6" x14ac:dyDescent="0.25">
      <c r="A93" s="8" t="s">
        <v>41</v>
      </c>
      <c r="B93" s="26">
        <v>9.9999999999999995E-7</v>
      </c>
      <c r="C93" s="25">
        <v>1.0900000000000001</v>
      </c>
      <c r="D93" s="8" t="s">
        <v>323</v>
      </c>
      <c r="E93" s="26">
        <v>0.54400000000000004</v>
      </c>
      <c r="F93" s="26">
        <v>0.27200000000000002</v>
      </c>
    </row>
    <row r="94" spans="1:6" x14ac:dyDescent="0.25">
      <c r="A94" s="8" t="s">
        <v>41</v>
      </c>
      <c r="B94" s="26">
        <v>1.0000000000000001E-5</v>
      </c>
      <c r="C94" s="25">
        <v>1.1279999999999999</v>
      </c>
      <c r="D94" s="8" t="s">
        <v>324</v>
      </c>
      <c r="E94" s="26">
        <v>0.39500000000000002</v>
      </c>
      <c r="F94" s="26">
        <v>0.19700000000000001</v>
      </c>
    </row>
    <row r="95" spans="1:6" x14ac:dyDescent="0.25">
      <c r="A95" s="8" t="s">
        <v>41</v>
      </c>
      <c r="B95" s="26">
        <v>1E-4</v>
      </c>
      <c r="C95" s="25">
        <v>1.06</v>
      </c>
      <c r="D95" s="8" t="s">
        <v>325</v>
      </c>
      <c r="E95" s="26">
        <v>0.67800000000000005</v>
      </c>
      <c r="F95" s="26">
        <v>0.33900000000000002</v>
      </c>
    </row>
    <row r="96" spans="1:6" x14ac:dyDescent="0.25">
      <c r="A96" s="8" t="s">
        <v>41</v>
      </c>
      <c r="B96" s="26">
        <v>1E-3</v>
      </c>
      <c r="C96" s="25">
        <v>1.0620000000000001</v>
      </c>
      <c r="D96" s="8" t="s">
        <v>326</v>
      </c>
      <c r="E96" s="26">
        <v>0.67</v>
      </c>
      <c r="F96" s="26">
        <v>0.33500000000000002</v>
      </c>
    </row>
    <row r="97" spans="1:6" x14ac:dyDescent="0.25">
      <c r="A97" s="8" t="s">
        <v>41</v>
      </c>
      <c r="B97" s="26">
        <v>0.01</v>
      </c>
      <c r="C97" s="25">
        <v>0.92400000000000004</v>
      </c>
      <c r="D97" s="8" t="s">
        <v>327</v>
      </c>
      <c r="E97" s="26">
        <v>0.57199999999999995</v>
      </c>
      <c r="F97" s="26">
        <v>0.71399999999999997</v>
      </c>
    </row>
    <row r="98" spans="1:6" x14ac:dyDescent="0.25">
      <c r="A98" s="8" t="s">
        <v>41</v>
      </c>
      <c r="B98" s="26">
        <v>0.05</v>
      </c>
      <c r="C98" s="25">
        <v>1.109</v>
      </c>
      <c r="D98" s="8" t="s">
        <v>328</v>
      </c>
      <c r="E98" s="26">
        <v>0.45700000000000002</v>
      </c>
      <c r="F98" s="26">
        <v>0.22800000000000001</v>
      </c>
    </row>
    <row r="99" spans="1:6" x14ac:dyDescent="0.25">
      <c r="A99" s="8" t="s">
        <v>41</v>
      </c>
      <c r="B99" s="26">
        <v>0.1</v>
      </c>
      <c r="C99" s="25">
        <v>1.046</v>
      </c>
      <c r="D99" s="8" t="s">
        <v>329</v>
      </c>
      <c r="E99" s="26">
        <v>0.745</v>
      </c>
      <c r="F99" s="26">
        <v>0.373</v>
      </c>
    </row>
    <row r="100" spans="1:6" x14ac:dyDescent="0.25">
      <c r="A100" s="8" t="s">
        <v>41</v>
      </c>
      <c r="B100" s="26">
        <v>0.2</v>
      </c>
      <c r="C100" s="25">
        <v>1.244</v>
      </c>
      <c r="D100" s="8" t="s">
        <v>330</v>
      </c>
      <c r="E100" s="26">
        <v>0.125</v>
      </c>
      <c r="F100" s="26">
        <v>6.2300000000000001E-2</v>
      </c>
    </row>
  </sheetData>
  <mergeCells count="1">
    <mergeCell ref="A1:F1"/>
  </mergeCells>
  <pageMargins left="0.7" right="0.7" top="0.75" bottom="0.75" header="0.3" footer="0.3"/>
  <pageSetup paperSize="9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workbookViewId="0">
      <pane xSplit="2" ySplit="3" topLeftCell="C4" activePane="bottomRight" state="frozen"/>
      <selection pane="topRight" activeCell="C1" sqref="C1"/>
      <selection pane="bottomLeft" activeCell="A2" sqref="A2"/>
      <selection pane="bottomRight" sqref="A1:F1"/>
    </sheetView>
  </sheetViews>
  <sheetFormatPr baseColWidth="10" defaultRowHeight="15.75" x14ac:dyDescent="0.25"/>
  <cols>
    <col min="1" max="1" width="14.875" bestFit="1" customWidth="1"/>
    <col min="2" max="2" width="9.375" bestFit="1" customWidth="1"/>
    <col min="3" max="3" width="5.625" bestFit="1" customWidth="1"/>
    <col min="4" max="4" width="10.875" bestFit="1" customWidth="1"/>
    <col min="5" max="5" width="8.375" bestFit="1" customWidth="1"/>
    <col min="6" max="6" width="13.875" bestFit="1" customWidth="1"/>
  </cols>
  <sheetData>
    <row r="1" spans="1:6" ht="81.75" customHeight="1" x14ac:dyDescent="0.25">
      <c r="A1" s="37" t="s">
        <v>707</v>
      </c>
      <c r="B1" s="37"/>
      <c r="C1" s="37"/>
      <c r="D1" s="37"/>
      <c r="E1" s="37"/>
      <c r="F1" s="37"/>
    </row>
    <row r="2" spans="1:6" x14ac:dyDescent="0.25">
      <c r="A2" s="24"/>
    </row>
    <row r="3" spans="1:6" s="2" customFormat="1" x14ac:dyDescent="0.25">
      <c r="A3" s="9" t="s">
        <v>0</v>
      </c>
      <c r="B3" s="9" t="s">
        <v>4</v>
      </c>
      <c r="C3" s="9" t="s">
        <v>58</v>
      </c>
      <c r="D3" s="9" t="s">
        <v>59</v>
      </c>
      <c r="E3" s="9" t="s">
        <v>5</v>
      </c>
      <c r="F3" s="9" t="s">
        <v>10</v>
      </c>
    </row>
    <row r="4" spans="1:6" x14ac:dyDescent="0.25">
      <c r="A4" s="8" t="s">
        <v>28</v>
      </c>
      <c r="B4" s="26">
        <v>4.9999999999999998E-8</v>
      </c>
      <c r="C4" s="25">
        <v>1.131</v>
      </c>
      <c r="D4" s="8" t="s">
        <v>331</v>
      </c>
      <c r="E4" s="26">
        <v>0.316</v>
      </c>
      <c r="F4" s="26">
        <v>0.158</v>
      </c>
    </row>
    <row r="5" spans="1:6" x14ac:dyDescent="0.25">
      <c r="A5" s="8" t="s">
        <v>28</v>
      </c>
      <c r="B5" s="26">
        <v>9.9999999999999995E-8</v>
      </c>
      <c r="C5" s="25">
        <v>1.2569999999999999</v>
      </c>
      <c r="D5" s="8" t="s">
        <v>332</v>
      </c>
      <c r="E5" s="26">
        <v>6.4899999999999999E-2</v>
      </c>
      <c r="F5" s="26">
        <v>3.2500000000000001E-2</v>
      </c>
    </row>
    <row r="6" spans="1:6" x14ac:dyDescent="0.25">
      <c r="A6" s="8" t="s">
        <v>28</v>
      </c>
      <c r="B6" s="26">
        <v>9.9999999999999995E-7</v>
      </c>
      <c r="C6" s="25">
        <v>1.339</v>
      </c>
      <c r="D6" s="8" t="s">
        <v>333</v>
      </c>
      <c r="E6" s="26">
        <v>1.9800000000000002E-2</v>
      </c>
      <c r="F6" s="26">
        <v>9.92E-3</v>
      </c>
    </row>
    <row r="7" spans="1:6" x14ac:dyDescent="0.25">
      <c r="A7" s="8" t="s">
        <v>28</v>
      </c>
      <c r="B7" s="26">
        <v>1.0000000000000001E-5</v>
      </c>
      <c r="C7" s="25">
        <v>1.4890000000000001</v>
      </c>
      <c r="D7" s="8" t="s">
        <v>334</v>
      </c>
      <c r="E7" s="26">
        <v>1.6100000000000001E-3</v>
      </c>
      <c r="F7" s="26">
        <v>8.0500000000000005E-4</v>
      </c>
    </row>
    <row r="8" spans="1:6" x14ac:dyDescent="0.25">
      <c r="A8" s="8" t="s">
        <v>28</v>
      </c>
      <c r="B8" s="26">
        <v>1E-4</v>
      </c>
      <c r="C8" s="25">
        <v>1.6160000000000001</v>
      </c>
      <c r="D8" s="8" t="s">
        <v>335</v>
      </c>
      <c r="E8" s="26">
        <v>2.5099999999999998E-4</v>
      </c>
      <c r="F8" s="26">
        <v>1.25E-4</v>
      </c>
    </row>
    <row r="9" spans="1:6" x14ac:dyDescent="0.25">
      <c r="A9" s="8" t="s">
        <v>28</v>
      </c>
      <c r="B9" s="26">
        <v>1E-3</v>
      </c>
      <c r="C9" s="25">
        <v>1.2689999999999999</v>
      </c>
      <c r="D9" s="8" t="s">
        <v>336</v>
      </c>
      <c r="E9" s="26">
        <v>4.5199999999999997E-2</v>
      </c>
      <c r="F9" s="26">
        <v>2.2599999999999999E-2</v>
      </c>
    </row>
    <row r="10" spans="1:6" x14ac:dyDescent="0.25">
      <c r="A10" s="8" t="s">
        <v>28</v>
      </c>
      <c r="B10" s="26">
        <v>0.01</v>
      </c>
      <c r="C10" s="25">
        <v>1.2989999999999999</v>
      </c>
      <c r="D10" s="8" t="s">
        <v>337</v>
      </c>
      <c r="E10" s="26">
        <v>3.1600000000000003E-2</v>
      </c>
      <c r="F10" s="26">
        <v>1.5800000000000002E-2</v>
      </c>
    </row>
    <row r="11" spans="1:6" x14ac:dyDescent="0.25">
      <c r="A11" s="8" t="s">
        <v>28</v>
      </c>
      <c r="B11" s="26">
        <v>0.05</v>
      </c>
      <c r="C11" s="25">
        <v>1.1319999999999999</v>
      </c>
      <c r="D11" s="8" t="s">
        <v>338</v>
      </c>
      <c r="E11" s="26">
        <v>0.31</v>
      </c>
      <c r="F11" s="26">
        <v>0.155</v>
      </c>
    </row>
    <row r="12" spans="1:6" x14ac:dyDescent="0.25">
      <c r="A12" s="8" t="s">
        <v>28</v>
      </c>
      <c r="B12" s="26">
        <v>0.1</v>
      </c>
      <c r="C12" s="25">
        <v>1.0880000000000001</v>
      </c>
      <c r="D12" s="8" t="s">
        <v>339</v>
      </c>
      <c r="E12" s="26">
        <v>0.48899999999999999</v>
      </c>
      <c r="F12" s="26">
        <v>0.24399999999999999</v>
      </c>
    </row>
    <row r="13" spans="1:6" x14ac:dyDescent="0.25">
      <c r="A13" s="8" t="s">
        <v>28</v>
      </c>
      <c r="B13" s="26">
        <v>0.2</v>
      </c>
      <c r="C13" s="25">
        <v>1.137</v>
      </c>
      <c r="D13" s="8" t="s">
        <v>340</v>
      </c>
      <c r="E13" s="26">
        <v>0.28799999999999998</v>
      </c>
      <c r="F13" s="26">
        <v>0.14399999999999999</v>
      </c>
    </row>
    <row r="14" spans="1:6" x14ac:dyDescent="0.25">
      <c r="A14" s="8"/>
      <c r="B14" s="8"/>
      <c r="C14" s="25"/>
      <c r="D14" s="8"/>
      <c r="E14" s="8"/>
      <c r="F14" s="8"/>
    </row>
    <row r="15" spans="1:6" x14ac:dyDescent="0.25">
      <c r="A15" s="8" t="s">
        <v>29</v>
      </c>
      <c r="B15" s="26">
        <v>4.9999999999999998E-8</v>
      </c>
      <c r="C15" s="25">
        <v>1.006</v>
      </c>
      <c r="D15" s="8" t="s">
        <v>341</v>
      </c>
      <c r="E15" s="26">
        <v>0.95899999999999996</v>
      </c>
      <c r="F15" s="26">
        <v>0.48</v>
      </c>
    </row>
    <row r="16" spans="1:6" x14ac:dyDescent="0.25">
      <c r="A16" s="8" t="s">
        <v>29</v>
      </c>
      <c r="B16" s="26">
        <v>9.9999999999999995E-8</v>
      </c>
      <c r="C16" s="25">
        <v>0.97899999999999998</v>
      </c>
      <c r="D16" s="8" t="s">
        <v>342</v>
      </c>
      <c r="E16" s="26">
        <v>0.86199999999999999</v>
      </c>
      <c r="F16" s="26">
        <v>0.56899999999999995</v>
      </c>
    </row>
    <row r="17" spans="1:6" x14ac:dyDescent="0.25">
      <c r="A17" s="8" t="s">
        <v>29</v>
      </c>
      <c r="B17" s="26">
        <v>9.9999999999999995E-7</v>
      </c>
      <c r="C17" s="25">
        <v>1.075</v>
      </c>
      <c r="D17" s="8" t="s">
        <v>343</v>
      </c>
      <c r="E17" s="26">
        <v>0.54</v>
      </c>
      <c r="F17" s="26">
        <v>0.27</v>
      </c>
    </row>
    <row r="18" spans="1:6" x14ac:dyDescent="0.25">
      <c r="A18" s="8" t="s">
        <v>29</v>
      </c>
      <c r="B18" s="26">
        <v>1.0000000000000001E-5</v>
      </c>
      <c r="C18" s="25">
        <v>1.0720000000000001</v>
      </c>
      <c r="D18" s="8" t="s">
        <v>344</v>
      </c>
      <c r="E18" s="26">
        <v>0.56299999999999994</v>
      </c>
      <c r="F18" s="26">
        <v>0.28100000000000003</v>
      </c>
    </row>
    <row r="19" spans="1:6" x14ac:dyDescent="0.25">
      <c r="A19" s="8" t="s">
        <v>29</v>
      </c>
      <c r="B19" s="26">
        <v>1E-4</v>
      </c>
      <c r="C19" s="25">
        <v>1.1739999999999999</v>
      </c>
      <c r="D19" s="8" t="s">
        <v>345</v>
      </c>
      <c r="E19" s="26">
        <v>0.17699999999999999</v>
      </c>
      <c r="F19" s="26">
        <v>8.8599999999999998E-2</v>
      </c>
    </row>
    <row r="20" spans="1:6" x14ac:dyDescent="0.25">
      <c r="A20" s="8" t="s">
        <v>29</v>
      </c>
      <c r="B20" s="26">
        <v>1E-3</v>
      </c>
      <c r="C20" s="25">
        <v>1.1279999999999999</v>
      </c>
      <c r="D20" s="8" t="s">
        <v>346</v>
      </c>
      <c r="E20" s="26">
        <v>0.31</v>
      </c>
      <c r="F20" s="26">
        <v>0.155</v>
      </c>
    </row>
    <row r="21" spans="1:6" x14ac:dyDescent="0.25">
      <c r="A21" s="8" t="s">
        <v>29</v>
      </c>
      <c r="B21" s="26">
        <v>0.01</v>
      </c>
      <c r="C21" s="25">
        <v>1.08</v>
      </c>
      <c r="D21" s="8" t="s">
        <v>347</v>
      </c>
      <c r="E21" s="26">
        <v>0.51</v>
      </c>
      <c r="F21" s="26">
        <v>0.255</v>
      </c>
    </row>
    <row r="22" spans="1:6" x14ac:dyDescent="0.25">
      <c r="A22" s="8" t="s">
        <v>29</v>
      </c>
      <c r="B22" s="26">
        <v>0.05</v>
      </c>
      <c r="C22" s="25">
        <v>1.0429999999999999</v>
      </c>
      <c r="D22" s="8" t="s">
        <v>348</v>
      </c>
      <c r="E22" s="26">
        <v>0.72599999999999998</v>
      </c>
      <c r="F22" s="26">
        <v>0.36299999999999999</v>
      </c>
    </row>
    <row r="23" spans="1:6" x14ac:dyDescent="0.25">
      <c r="A23" s="8" t="s">
        <v>29</v>
      </c>
      <c r="B23" s="26">
        <v>0.1</v>
      </c>
      <c r="C23" s="25">
        <v>1.014</v>
      </c>
      <c r="D23" s="8" t="s">
        <v>349</v>
      </c>
      <c r="E23" s="26">
        <v>0.90900000000000003</v>
      </c>
      <c r="F23" s="26">
        <v>0.45500000000000002</v>
      </c>
    </row>
    <row r="24" spans="1:6" x14ac:dyDescent="0.25">
      <c r="A24" s="8" t="s">
        <v>29</v>
      </c>
      <c r="B24" s="26">
        <v>0.2</v>
      </c>
      <c r="C24" s="25">
        <v>1.0169999999999999</v>
      </c>
      <c r="D24" s="8" t="s">
        <v>350</v>
      </c>
      <c r="E24" s="26">
        <v>0.89200000000000002</v>
      </c>
      <c r="F24" s="26">
        <v>0.44600000000000001</v>
      </c>
    </row>
    <row r="25" spans="1:6" x14ac:dyDescent="0.25">
      <c r="A25" s="8"/>
      <c r="B25" s="8"/>
      <c r="C25" s="25"/>
      <c r="D25" s="8"/>
      <c r="E25" s="8"/>
      <c r="F25" s="8"/>
    </row>
    <row r="26" spans="1:6" x14ac:dyDescent="0.25">
      <c r="A26" s="8" t="s">
        <v>27</v>
      </c>
      <c r="B26" s="26">
        <v>4.9999999999999998E-8</v>
      </c>
      <c r="C26" s="25">
        <v>1.052</v>
      </c>
      <c r="D26" s="8" t="s">
        <v>351</v>
      </c>
      <c r="E26" s="26">
        <v>0.68700000000000006</v>
      </c>
      <c r="F26" s="26">
        <v>0.34300000000000003</v>
      </c>
    </row>
    <row r="27" spans="1:6" x14ac:dyDescent="0.25">
      <c r="A27" s="8" t="s">
        <v>27</v>
      </c>
      <c r="B27" s="26">
        <v>9.9999999999999995E-8</v>
      </c>
      <c r="C27" s="25">
        <v>1.0389999999999999</v>
      </c>
      <c r="D27" s="8" t="s">
        <v>352</v>
      </c>
      <c r="E27" s="26">
        <v>0.76300000000000001</v>
      </c>
      <c r="F27" s="26">
        <v>0.38100000000000001</v>
      </c>
    </row>
    <row r="28" spans="1:6" x14ac:dyDescent="0.25">
      <c r="A28" s="8" t="s">
        <v>27</v>
      </c>
      <c r="B28" s="26">
        <v>9.9999999999999995E-7</v>
      </c>
      <c r="C28" s="25">
        <v>1.0129999999999999</v>
      </c>
      <c r="D28" s="8" t="s">
        <v>353</v>
      </c>
      <c r="E28" s="26">
        <v>0.91400000000000003</v>
      </c>
      <c r="F28" s="26">
        <v>0.45700000000000002</v>
      </c>
    </row>
    <row r="29" spans="1:6" x14ac:dyDescent="0.25">
      <c r="A29" s="8" t="s">
        <v>27</v>
      </c>
      <c r="B29" s="26">
        <v>1.0000000000000001E-5</v>
      </c>
      <c r="C29" s="25">
        <v>1.006</v>
      </c>
      <c r="D29" s="8" t="s">
        <v>354</v>
      </c>
      <c r="E29" s="26">
        <v>0.96299999999999997</v>
      </c>
      <c r="F29" s="26">
        <v>0.48099999999999998</v>
      </c>
    </row>
    <row r="30" spans="1:6" x14ac:dyDescent="0.25">
      <c r="A30" s="8" t="s">
        <v>27</v>
      </c>
      <c r="B30" s="26">
        <v>1E-4</v>
      </c>
      <c r="C30" s="25">
        <v>1.046</v>
      </c>
      <c r="D30" s="8" t="s">
        <v>355</v>
      </c>
      <c r="E30" s="26">
        <v>0.71099999999999997</v>
      </c>
      <c r="F30" s="26">
        <v>0.35599999999999998</v>
      </c>
    </row>
    <row r="31" spans="1:6" x14ac:dyDescent="0.25">
      <c r="A31" s="8" t="s">
        <v>27</v>
      </c>
      <c r="B31" s="26">
        <v>1E-3</v>
      </c>
      <c r="C31" s="25">
        <v>0.90500000000000003</v>
      </c>
      <c r="D31" s="8" t="s">
        <v>356</v>
      </c>
      <c r="E31" s="26">
        <v>0.40200000000000002</v>
      </c>
      <c r="F31" s="26">
        <v>0.79900000000000004</v>
      </c>
    </row>
    <row r="32" spans="1:6" x14ac:dyDescent="0.25">
      <c r="A32" s="8" t="s">
        <v>27</v>
      </c>
      <c r="B32" s="26">
        <v>0.01</v>
      </c>
      <c r="C32" s="25">
        <v>0.98299999999999998</v>
      </c>
      <c r="D32" s="8" t="s">
        <v>357</v>
      </c>
      <c r="E32" s="26">
        <v>0.88400000000000001</v>
      </c>
      <c r="F32" s="26">
        <v>0.55800000000000005</v>
      </c>
    </row>
    <row r="33" spans="1:6" x14ac:dyDescent="0.25">
      <c r="A33" s="8" t="s">
        <v>27</v>
      </c>
      <c r="B33" s="26">
        <v>0.05</v>
      </c>
      <c r="C33" s="25">
        <v>1.052</v>
      </c>
      <c r="D33" s="8" t="s">
        <v>358</v>
      </c>
      <c r="E33" s="26">
        <v>0.67300000000000004</v>
      </c>
      <c r="F33" s="26">
        <v>0.33600000000000002</v>
      </c>
    </row>
    <row r="34" spans="1:6" x14ac:dyDescent="0.25">
      <c r="A34" s="8" t="s">
        <v>27</v>
      </c>
      <c r="B34" s="26">
        <v>0.1</v>
      </c>
      <c r="C34" s="25">
        <v>1.135</v>
      </c>
      <c r="D34" s="8" t="s">
        <v>359</v>
      </c>
      <c r="E34" s="26">
        <v>0.29799999999999999</v>
      </c>
      <c r="F34" s="26">
        <v>0.14899999999999999</v>
      </c>
    </row>
    <row r="35" spans="1:6" x14ac:dyDescent="0.25">
      <c r="A35" s="8" t="s">
        <v>27</v>
      </c>
      <c r="B35" s="26">
        <v>0.2</v>
      </c>
      <c r="C35" s="25">
        <v>1.044</v>
      </c>
      <c r="D35" s="8" t="s">
        <v>360</v>
      </c>
      <c r="E35" s="26">
        <v>0.72099999999999997</v>
      </c>
      <c r="F35" s="26">
        <v>0.36</v>
      </c>
    </row>
    <row r="36" spans="1:6" x14ac:dyDescent="0.25">
      <c r="A36" s="8"/>
      <c r="B36" s="8"/>
      <c r="C36" s="25"/>
      <c r="D36" s="8"/>
      <c r="E36" s="8"/>
      <c r="F36" s="8"/>
    </row>
    <row r="37" spans="1:6" x14ac:dyDescent="0.25">
      <c r="A37" s="8" t="s">
        <v>40</v>
      </c>
      <c r="B37" s="26">
        <v>4.9999999999999998E-8</v>
      </c>
      <c r="C37" s="25">
        <v>1.054</v>
      </c>
      <c r="D37" s="8" t="s">
        <v>361</v>
      </c>
      <c r="E37" s="26">
        <v>0.66700000000000004</v>
      </c>
      <c r="F37" s="26">
        <v>0.33300000000000002</v>
      </c>
    </row>
    <row r="38" spans="1:6" x14ac:dyDescent="0.25">
      <c r="A38" s="8" t="s">
        <v>40</v>
      </c>
      <c r="B38" s="26">
        <v>9.9999999999999995E-8</v>
      </c>
      <c r="C38" s="25">
        <v>1.1040000000000001</v>
      </c>
      <c r="D38" s="8" t="s">
        <v>362</v>
      </c>
      <c r="E38" s="26">
        <v>0.41299999999999998</v>
      </c>
      <c r="F38" s="26">
        <v>0.20699999999999999</v>
      </c>
    </row>
    <row r="39" spans="1:6" x14ac:dyDescent="0.25">
      <c r="A39" s="8" t="s">
        <v>40</v>
      </c>
      <c r="B39" s="26">
        <v>9.9999999999999995E-7</v>
      </c>
      <c r="C39" s="25">
        <v>1.0900000000000001</v>
      </c>
      <c r="D39" s="8" t="s">
        <v>363</v>
      </c>
      <c r="E39" s="26">
        <v>0.46700000000000003</v>
      </c>
      <c r="F39" s="26">
        <v>0.23400000000000001</v>
      </c>
    </row>
    <row r="40" spans="1:6" x14ac:dyDescent="0.25">
      <c r="A40" s="8" t="s">
        <v>40</v>
      </c>
      <c r="B40" s="26">
        <v>1.0000000000000001E-5</v>
      </c>
      <c r="C40" s="25">
        <v>1.091</v>
      </c>
      <c r="D40" s="8" t="s">
        <v>364</v>
      </c>
      <c r="E40" s="26">
        <v>0.47099999999999997</v>
      </c>
      <c r="F40" s="26">
        <v>0.23599999999999999</v>
      </c>
    </row>
    <row r="41" spans="1:6" x14ac:dyDescent="0.25">
      <c r="A41" s="8" t="s">
        <v>40</v>
      </c>
      <c r="B41" s="26">
        <v>1E-4</v>
      </c>
      <c r="C41" s="25">
        <v>1.139</v>
      </c>
      <c r="D41" s="8" t="s">
        <v>365</v>
      </c>
      <c r="E41" s="26">
        <v>0.28499999999999998</v>
      </c>
      <c r="F41" s="26">
        <v>0.14199999999999999</v>
      </c>
    </row>
    <row r="42" spans="1:6" x14ac:dyDescent="0.25">
      <c r="A42" s="8" t="s">
        <v>40</v>
      </c>
      <c r="B42" s="26">
        <v>1E-3</v>
      </c>
      <c r="C42" s="25">
        <v>1.1739999999999999</v>
      </c>
      <c r="D42" s="8" t="s">
        <v>366</v>
      </c>
      <c r="E42" s="26">
        <v>0.18099999999999999</v>
      </c>
      <c r="F42" s="26">
        <v>9.0499999999999997E-2</v>
      </c>
    </row>
    <row r="43" spans="1:6" x14ac:dyDescent="0.25">
      <c r="A43" s="8" t="s">
        <v>40</v>
      </c>
      <c r="B43" s="26">
        <v>0.01</v>
      </c>
      <c r="C43" s="25">
        <v>1.2430000000000001</v>
      </c>
      <c r="D43" s="8" t="s">
        <v>367</v>
      </c>
      <c r="E43" s="26">
        <v>7.6399999999999996E-2</v>
      </c>
      <c r="F43" s="26">
        <v>3.8199999999999998E-2</v>
      </c>
    </row>
    <row r="44" spans="1:6" x14ac:dyDescent="0.25">
      <c r="A44" s="8" t="s">
        <v>40</v>
      </c>
      <c r="B44" s="26">
        <v>0.05</v>
      </c>
      <c r="C44" s="25">
        <v>1.159</v>
      </c>
      <c r="D44" s="8" t="s">
        <v>368</v>
      </c>
      <c r="E44" s="26">
        <v>0.22</v>
      </c>
      <c r="F44" s="26">
        <v>0.11</v>
      </c>
    </row>
    <row r="45" spans="1:6" x14ac:dyDescent="0.25">
      <c r="A45" s="8" t="s">
        <v>40</v>
      </c>
      <c r="B45" s="26">
        <v>0.1</v>
      </c>
      <c r="C45" s="25">
        <v>1.165</v>
      </c>
      <c r="D45" s="8" t="s">
        <v>369</v>
      </c>
      <c r="E45" s="26">
        <v>0.20399999999999999</v>
      </c>
      <c r="F45" s="26">
        <v>0.10199999999999999</v>
      </c>
    </row>
    <row r="46" spans="1:6" x14ac:dyDescent="0.25">
      <c r="A46" s="8"/>
      <c r="B46" s="26"/>
      <c r="C46" s="25"/>
      <c r="D46" s="8"/>
      <c r="E46" s="8"/>
      <c r="F46" s="8"/>
    </row>
    <row r="47" spans="1:6" x14ac:dyDescent="0.25">
      <c r="A47" s="8" t="s">
        <v>30</v>
      </c>
      <c r="B47" s="26">
        <v>4.9999999999999998E-8</v>
      </c>
      <c r="C47" s="25">
        <v>1.1220000000000001</v>
      </c>
      <c r="D47" s="8" t="s">
        <v>370</v>
      </c>
      <c r="E47" s="26">
        <v>0.34300000000000003</v>
      </c>
      <c r="F47" s="26">
        <v>0.17199999999999999</v>
      </c>
    </row>
    <row r="48" spans="1:6" x14ac:dyDescent="0.25">
      <c r="A48" s="8" t="s">
        <v>30</v>
      </c>
      <c r="B48" s="26">
        <v>9.9999999999999995E-8</v>
      </c>
      <c r="C48" s="25">
        <v>1.1220000000000001</v>
      </c>
      <c r="D48" s="8" t="s">
        <v>370</v>
      </c>
      <c r="E48" s="26">
        <v>0.34300000000000003</v>
      </c>
      <c r="F48" s="26">
        <v>0.17199999999999999</v>
      </c>
    </row>
    <row r="49" spans="1:6" x14ac:dyDescent="0.25">
      <c r="A49" s="8" t="s">
        <v>30</v>
      </c>
      <c r="B49" s="26">
        <v>9.9999999999999995E-7</v>
      </c>
      <c r="C49" s="25">
        <v>1.0289999999999999</v>
      </c>
      <c r="D49" s="8" t="s">
        <v>371</v>
      </c>
      <c r="E49" s="26">
        <v>0.81299999999999994</v>
      </c>
      <c r="F49" s="26">
        <v>0.40600000000000003</v>
      </c>
    </row>
    <row r="50" spans="1:6" x14ac:dyDescent="0.25">
      <c r="A50" s="8" t="s">
        <v>30</v>
      </c>
      <c r="B50" s="26">
        <v>1.0000000000000001E-5</v>
      </c>
      <c r="C50" s="25">
        <v>1.1819999999999999</v>
      </c>
      <c r="D50" s="8" t="s">
        <v>372</v>
      </c>
      <c r="E50" s="26">
        <v>0.16600000000000001</v>
      </c>
      <c r="F50" s="26">
        <v>8.3099999999999993E-2</v>
      </c>
    </row>
    <row r="51" spans="1:6" x14ac:dyDescent="0.25">
      <c r="A51" s="8" t="s">
        <v>30</v>
      </c>
      <c r="B51" s="26">
        <v>1E-4</v>
      </c>
      <c r="C51" s="25">
        <v>1.27</v>
      </c>
      <c r="D51" s="8" t="s">
        <v>373</v>
      </c>
      <c r="E51" s="26">
        <v>5.1499999999999997E-2</v>
      </c>
      <c r="F51" s="26">
        <v>2.58E-2</v>
      </c>
    </row>
    <row r="52" spans="1:6" x14ac:dyDescent="0.25">
      <c r="A52" s="8" t="s">
        <v>30</v>
      </c>
      <c r="B52" s="26">
        <v>1E-3</v>
      </c>
      <c r="C52" s="25">
        <v>1.3879999999999999</v>
      </c>
      <c r="D52" s="8" t="s">
        <v>374</v>
      </c>
      <c r="E52" s="26">
        <v>7.7200000000000003E-3</v>
      </c>
      <c r="F52" s="26">
        <v>3.8600000000000001E-3</v>
      </c>
    </row>
    <row r="53" spans="1:6" x14ac:dyDescent="0.25">
      <c r="A53" s="8" t="s">
        <v>30</v>
      </c>
      <c r="B53" s="26">
        <v>0.01</v>
      </c>
      <c r="C53" s="25">
        <v>1.319</v>
      </c>
      <c r="D53" s="8" t="s">
        <v>375</v>
      </c>
      <c r="E53" s="26">
        <v>2.4500000000000001E-2</v>
      </c>
      <c r="F53" s="26">
        <v>1.2200000000000001E-2</v>
      </c>
    </row>
    <row r="54" spans="1:6" x14ac:dyDescent="0.25">
      <c r="A54" s="8" t="s">
        <v>30</v>
      </c>
      <c r="B54" s="26">
        <v>0.05</v>
      </c>
      <c r="C54" s="25">
        <v>1.3180000000000001</v>
      </c>
      <c r="D54" s="8" t="s">
        <v>376</v>
      </c>
      <c r="E54" s="26">
        <v>2.5899999999999999E-2</v>
      </c>
      <c r="F54" s="26">
        <v>1.29E-2</v>
      </c>
    </row>
    <row r="55" spans="1:6" x14ac:dyDescent="0.25">
      <c r="A55" s="8" t="s">
        <v>30</v>
      </c>
      <c r="B55" s="26">
        <v>0.1</v>
      </c>
      <c r="C55" s="25">
        <v>1.343</v>
      </c>
      <c r="D55" s="8" t="s">
        <v>377</v>
      </c>
      <c r="E55" s="26">
        <v>1.66E-2</v>
      </c>
      <c r="F55" s="26">
        <v>8.3000000000000001E-3</v>
      </c>
    </row>
    <row r="56" spans="1:6" x14ac:dyDescent="0.25">
      <c r="A56" s="8" t="s">
        <v>30</v>
      </c>
      <c r="B56" s="26">
        <v>0.2</v>
      </c>
      <c r="C56" s="25">
        <v>1.2649999999999999</v>
      </c>
      <c r="D56" s="8" t="s">
        <v>378</v>
      </c>
      <c r="E56" s="26">
        <v>5.33E-2</v>
      </c>
      <c r="F56" s="26">
        <v>2.6700000000000002E-2</v>
      </c>
    </row>
    <row r="57" spans="1:6" x14ac:dyDescent="0.25">
      <c r="A57" s="8"/>
      <c r="B57" s="8"/>
      <c r="C57" s="25"/>
      <c r="D57" s="8"/>
      <c r="E57" s="8"/>
      <c r="F57" s="8"/>
    </row>
    <row r="58" spans="1:6" x14ac:dyDescent="0.25">
      <c r="A58" s="8" t="s">
        <v>31</v>
      </c>
      <c r="B58" s="26">
        <v>4.9999999999999998E-8</v>
      </c>
      <c r="C58" s="25">
        <v>0.94099999999999995</v>
      </c>
      <c r="D58" s="8" t="s">
        <v>379</v>
      </c>
      <c r="E58" s="26">
        <v>0.61299999999999999</v>
      </c>
      <c r="F58" s="26">
        <v>0.69299999999999995</v>
      </c>
    </row>
    <row r="59" spans="1:6" x14ac:dyDescent="0.25">
      <c r="A59" s="8" t="s">
        <v>31</v>
      </c>
      <c r="B59" s="26">
        <v>9.9999999999999995E-8</v>
      </c>
      <c r="C59" s="25">
        <v>1.038</v>
      </c>
      <c r="D59" s="8" t="s">
        <v>380</v>
      </c>
      <c r="E59" s="26">
        <v>0.754</v>
      </c>
      <c r="F59" s="26">
        <v>0.377</v>
      </c>
    </row>
    <row r="60" spans="1:6" x14ac:dyDescent="0.25">
      <c r="A60" s="8" t="s">
        <v>31</v>
      </c>
      <c r="B60" s="26">
        <v>9.9999999999999995E-7</v>
      </c>
      <c r="C60" s="25">
        <v>1.222</v>
      </c>
      <c r="D60" s="8" t="s">
        <v>381</v>
      </c>
      <c r="E60" s="26">
        <v>9.4799999999999995E-2</v>
      </c>
      <c r="F60" s="26">
        <v>4.7399999999999998E-2</v>
      </c>
    </row>
    <row r="61" spans="1:6" x14ac:dyDescent="0.25">
      <c r="A61" s="8" t="s">
        <v>31</v>
      </c>
      <c r="B61" s="26">
        <v>1.0000000000000001E-5</v>
      </c>
      <c r="C61" s="25">
        <v>1.516</v>
      </c>
      <c r="D61" s="8" t="s">
        <v>382</v>
      </c>
      <c r="E61" s="26">
        <v>9.7400000000000004E-4</v>
      </c>
      <c r="F61" s="26">
        <v>4.8700000000000002E-4</v>
      </c>
    </row>
    <row r="62" spans="1:6" x14ac:dyDescent="0.25">
      <c r="A62" s="8" t="s">
        <v>31</v>
      </c>
      <c r="B62" s="26">
        <v>1E-4</v>
      </c>
      <c r="C62" s="25">
        <v>1.4319999999999999</v>
      </c>
      <c r="D62" s="8" t="s">
        <v>383</v>
      </c>
      <c r="E62" s="26">
        <v>3.7000000000000002E-3</v>
      </c>
      <c r="F62" s="26">
        <v>1.8500000000000001E-3</v>
      </c>
    </row>
    <row r="63" spans="1:6" x14ac:dyDescent="0.25">
      <c r="A63" s="8" t="s">
        <v>31</v>
      </c>
      <c r="B63" s="26">
        <v>1E-3</v>
      </c>
      <c r="C63" s="25">
        <v>1.4339999999999999</v>
      </c>
      <c r="D63" s="8" t="s">
        <v>384</v>
      </c>
      <c r="E63" s="26">
        <v>5.5900000000000004E-3</v>
      </c>
      <c r="F63" s="26">
        <v>2.7899999999999999E-3</v>
      </c>
    </row>
    <row r="64" spans="1:6" x14ac:dyDescent="0.25">
      <c r="A64" s="8" t="s">
        <v>31</v>
      </c>
      <c r="B64" s="26">
        <v>0.01</v>
      </c>
      <c r="C64" s="25">
        <v>1.2949999999999999</v>
      </c>
      <c r="D64" s="8" t="s">
        <v>385</v>
      </c>
      <c r="E64" s="26">
        <v>4.0800000000000003E-2</v>
      </c>
      <c r="F64" s="26">
        <v>2.0400000000000001E-2</v>
      </c>
    </row>
    <row r="65" spans="1:6" x14ac:dyDescent="0.25">
      <c r="A65" s="8" t="s">
        <v>31</v>
      </c>
      <c r="B65" s="26">
        <v>0.05</v>
      </c>
      <c r="C65" s="25">
        <v>1.4019999999999999</v>
      </c>
      <c r="D65" s="8" t="s">
        <v>386</v>
      </c>
      <c r="E65" s="26">
        <v>9.1199999999999996E-3</v>
      </c>
      <c r="F65" s="26">
        <v>4.5599999999999998E-3</v>
      </c>
    </row>
    <row r="66" spans="1:6" x14ac:dyDescent="0.25">
      <c r="A66" s="8" t="s">
        <v>31</v>
      </c>
      <c r="B66" s="26">
        <v>0.1</v>
      </c>
      <c r="C66" s="25">
        <v>1.302</v>
      </c>
      <c r="D66" s="8" t="s">
        <v>387</v>
      </c>
      <c r="E66" s="26">
        <v>3.6700000000000003E-2</v>
      </c>
      <c r="F66" s="26">
        <v>1.83E-2</v>
      </c>
    </row>
    <row r="67" spans="1:6" x14ac:dyDescent="0.25">
      <c r="A67" s="8" t="s">
        <v>31</v>
      </c>
      <c r="B67" s="26">
        <v>0.2</v>
      </c>
      <c r="C67" s="25">
        <v>1.2629999999999999</v>
      </c>
      <c r="D67" s="8" t="s">
        <v>388</v>
      </c>
      <c r="E67" s="26">
        <v>6.2399999999999997E-2</v>
      </c>
      <c r="F67" s="26">
        <v>3.1199999999999999E-2</v>
      </c>
    </row>
    <row r="68" spans="1:6" x14ac:dyDescent="0.25">
      <c r="A68" s="8"/>
      <c r="B68" s="26"/>
      <c r="C68" s="25"/>
      <c r="D68" s="8"/>
      <c r="E68" s="8"/>
      <c r="F68" s="8"/>
    </row>
    <row r="69" spans="1:6" x14ac:dyDescent="0.25">
      <c r="A69" s="8" t="s">
        <v>44</v>
      </c>
      <c r="B69" s="26">
        <v>4.9999999999999998E-8</v>
      </c>
      <c r="C69" s="25">
        <v>0.94099999999999995</v>
      </c>
      <c r="D69" s="8" t="s">
        <v>379</v>
      </c>
      <c r="E69" s="26">
        <v>0.61299999999999999</v>
      </c>
      <c r="F69" s="26">
        <v>0.69299999999999995</v>
      </c>
    </row>
    <row r="70" spans="1:6" x14ac:dyDescent="0.25">
      <c r="A70" s="8" t="s">
        <v>44</v>
      </c>
      <c r="B70" s="26">
        <v>9.9999999999999995E-8</v>
      </c>
      <c r="C70" s="25">
        <v>1.038</v>
      </c>
      <c r="D70" s="8" t="s">
        <v>380</v>
      </c>
      <c r="E70" s="26">
        <v>0.754</v>
      </c>
      <c r="F70" s="26">
        <v>0.377</v>
      </c>
    </row>
    <row r="71" spans="1:6" x14ac:dyDescent="0.25">
      <c r="A71" s="8" t="s">
        <v>44</v>
      </c>
      <c r="B71" s="26">
        <v>9.9999999999999995E-7</v>
      </c>
      <c r="C71" s="25">
        <v>1.222</v>
      </c>
      <c r="D71" s="8" t="s">
        <v>381</v>
      </c>
      <c r="E71" s="26">
        <v>9.4799999999999995E-2</v>
      </c>
      <c r="F71" s="26">
        <v>4.7399999999999998E-2</v>
      </c>
    </row>
    <row r="72" spans="1:6" x14ac:dyDescent="0.25">
      <c r="A72" s="8" t="s">
        <v>44</v>
      </c>
      <c r="B72" s="26">
        <v>1.0000000000000001E-5</v>
      </c>
      <c r="C72" s="25">
        <v>1.516</v>
      </c>
      <c r="D72" s="8" t="s">
        <v>382</v>
      </c>
      <c r="E72" s="26">
        <v>9.7400000000000004E-4</v>
      </c>
      <c r="F72" s="26">
        <v>4.8700000000000002E-4</v>
      </c>
    </row>
    <row r="73" spans="1:6" x14ac:dyDescent="0.25">
      <c r="A73" s="8" t="s">
        <v>44</v>
      </c>
      <c r="B73" s="26">
        <v>1E-4</v>
      </c>
      <c r="C73" s="25">
        <v>1.4319999999999999</v>
      </c>
      <c r="D73" s="8" t="s">
        <v>383</v>
      </c>
      <c r="E73" s="26">
        <v>3.7000000000000002E-3</v>
      </c>
      <c r="F73" s="26">
        <v>1.8500000000000001E-3</v>
      </c>
    </row>
    <row r="74" spans="1:6" x14ac:dyDescent="0.25">
      <c r="A74" s="8" t="s">
        <v>44</v>
      </c>
      <c r="B74" s="26">
        <v>1E-3</v>
      </c>
      <c r="C74" s="25">
        <v>1.4339999999999999</v>
      </c>
      <c r="D74" s="8" t="s">
        <v>384</v>
      </c>
      <c r="E74" s="26">
        <v>5.5900000000000004E-3</v>
      </c>
      <c r="F74" s="26">
        <v>2.7899999999999999E-3</v>
      </c>
    </row>
    <row r="75" spans="1:6" x14ac:dyDescent="0.25">
      <c r="A75" s="8" t="s">
        <v>44</v>
      </c>
      <c r="B75" s="26">
        <v>0.01</v>
      </c>
      <c r="C75" s="25">
        <v>1.2949999999999999</v>
      </c>
      <c r="D75" s="8" t="s">
        <v>385</v>
      </c>
      <c r="E75" s="26">
        <v>4.0800000000000003E-2</v>
      </c>
      <c r="F75" s="26">
        <v>2.0400000000000001E-2</v>
      </c>
    </row>
    <row r="76" spans="1:6" x14ac:dyDescent="0.25">
      <c r="A76" s="8" t="s">
        <v>44</v>
      </c>
      <c r="B76" s="26">
        <v>0.05</v>
      </c>
      <c r="C76" s="25">
        <v>1.4019999999999999</v>
      </c>
      <c r="D76" s="8" t="s">
        <v>386</v>
      </c>
      <c r="E76" s="26">
        <v>9.1199999999999996E-3</v>
      </c>
      <c r="F76" s="26">
        <v>4.5599999999999998E-3</v>
      </c>
    </row>
    <row r="77" spans="1:6" x14ac:dyDescent="0.25">
      <c r="A77" s="8" t="s">
        <v>44</v>
      </c>
      <c r="B77" s="26">
        <v>0.1</v>
      </c>
      <c r="C77" s="25">
        <v>1.302</v>
      </c>
      <c r="D77" s="8" t="s">
        <v>387</v>
      </c>
      <c r="E77" s="26">
        <v>3.6700000000000003E-2</v>
      </c>
      <c r="F77" s="26">
        <v>1.83E-2</v>
      </c>
    </row>
    <row r="78" spans="1:6" x14ac:dyDescent="0.25">
      <c r="A78" s="8" t="s">
        <v>44</v>
      </c>
      <c r="B78" s="26">
        <v>0.2</v>
      </c>
      <c r="C78" s="25">
        <v>1.2629999999999999</v>
      </c>
      <c r="D78" s="8" t="s">
        <v>388</v>
      </c>
      <c r="E78" s="26">
        <v>6.2399999999999997E-2</v>
      </c>
      <c r="F78" s="26">
        <v>3.1199999999999999E-2</v>
      </c>
    </row>
    <row r="79" spans="1:6" x14ac:dyDescent="0.25">
      <c r="A79" s="8"/>
      <c r="B79" s="8"/>
      <c r="C79" s="25"/>
      <c r="D79" s="8"/>
      <c r="E79" s="8"/>
      <c r="F79" s="8"/>
    </row>
    <row r="80" spans="1:6" x14ac:dyDescent="0.25">
      <c r="A80" s="8" t="s">
        <v>38</v>
      </c>
      <c r="B80" s="26">
        <v>4.9999999999999998E-8</v>
      </c>
      <c r="C80" s="25">
        <v>0.97299999999999998</v>
      </c>
      <c r="D80" s="8" t="s">
        <v>389</v>
      </c>
      <c r="E80" s="26">
        <v>0.81799999999999995</v>
      </c>
      <c r="F80" s="26">
        <v>0.59099999999999997</v>
      </c>
    </row>
    <row r="81" spans="1:6" x14ac:dyDescent="0.25">
      <c r="A81" s="8" t="s">
        <v>38</v>
      </c>
      <c r="B81" s="26">
        <v>9.9999999999999995E-8</v>
      </c>
      <c r="C81" s="25">
        <v>0.91500000000000004</v>
      </c>
      <c r="D81" s="8" t="s">
        <v>390</v>
      </c>
      <c r="E81" s="26">
        <v>0.45500000000000002</v>
      </c>
      <c r="F81" s="26">
        <v>0.77200000000000002</v>
      </c>
    </row>
    <row r="82" spans="1:6" x14ac:dyDescent="0.25">
      <c r="A82" s="8" t="s">
        <v>38</v>
      </c>
      <c r="B82" s="26">
        <v>9.9999999999999995E-7</v>
      </c>
      <c r="C82" s="25">
        <v>0.97699999999999998</v>
      </c>
      <c r="D82" s="8" t="s">
        <v>391</v>
      </c>
      <c r="E82" s="26">
        <v>0.84299999999999997</v>
      </c>
      <c r="F82" s="26">
        <v>0.57899999999999996</v>
      </c>
    </row>
    <row r="83" spans="1:6" x14ac:dyDescent="0.25">
      <c r="A83" s="8" t="s">
        <v>38</v>
      </c>
      <c r="B83" s="26">
        <v>1.0000000000000001E-5</v>
      </c>
      <c r="C83" s="25">
        <v>1.042</v>
      </c>
      <c r="D83" s="8" t="s">
        <v>392</v>
      </c>
      <c r="E83" s="26">
        <v>0.73599999999999999</v>
      </c>
      <c r="F83" s="26">
        <v>0.36799999999999999</v>
      </c>
    </row>
    <row r="84" spans="1:6" x14ac:dyDescent="0.25">
      <c r="A84" s="8" t="s">
        <v>38</v>
      </c>
      <c r="B84" s="26">
        <v>1E-4</v>
      </c>
      <c r="C84" s="25">
        <v>1.0629999999999999</v>
      </c>
      <c r="D84" s="8" t="s">
        <v>393</v>
      </c>
      <c r="E84" s="26">
        <v>0.61299999999999999</v>
      </c>
      <c r="F84" s="26">
        <v>0.307</v>
      </c>
    </row>
    <row r="85" spans="1:6" x14ac:dyDescent="0.25">
      <c r="A85" s="8" t="s">
        <v>38</v>
      </c>
      <c r="B85" s="26">
        <v>1E-3</v>
      </c>
      <c r="C85" s="25">
        <v>0.996</v>
      </c>
      <c r="D85" s="8" t="s">
        <v>394</v>
      </c>
      <c r="E85" s="26">
        <v>0.97399999999999998</v>
      </c>
      <c r="F85" s="26">
        <v>0.51300000000000001</v>
      </c>
    </row>
    <row r="86" spans="1:6" x14ac:dyDescent="0.25">
      <c r="A86" s="8" t="s">
        <v>38</v>
      </c>
      <c r="B86" s="26">
        <v>0.01</v>
      </c>
      <c r="C86" s="25">
        <v>1.099</v>
      </c>
      <c r="D86" s="8" t="s">
        <v>395</v>
      </c>
      <c r="E86" s="26">
        <v>0.45200000000000001</v>
      </c>
      <c r="F86" s="26">
        <v>0.22600000000000001</v>
      </c>
    </row>
    <row r="87" spans="1:6" x14ac:dyDescent="0.25">
      <c r="A87" s="8" t="s">
        <v>38</v>
      </c>
      <c r="B87" s="26">
        <v>0.05</v>
      </c>
      <c r="C87" s="25">
        <v>1.0209999999999999</v>
      </c>
      <c r="D87" s="8" t="s">
        <v>396</v>
      </c>
      <c r="E87" s="26">
        <v>0.86499999999999999</v>
      </c>
      <c r="F87" s="26">
        <v>0.432</v>
      </c>
    </row>
    <row r="88" spans="1:6" x14ac:dyDescent="0.25">
      <c r="A88" s="8" t="s">
        <v>38</v>
      </c>
      <c r="B88" s="26">
        <v>0.1</v>
      </c>
      <c r="C88" s="25">
        <v>1.046</v>
      </c>
      <c r="D88" s="8" t="s">
        <v>397</v>
      </c>
      <c r="E88" s="26">
        <v>0.71599999999999997</v>
      </c>
      <c r="F88" s="26">
        <v>0.35799999999999998</v>
      </c>
    </row>
    <row r="89" spans="1:6" x14ac:dyDescent="0.25">
      <c r="A89" s="8" t="s">
        <v>38</v>
      </c>
      <c r="B89" s="26">
        <v>0.2</v>
      </c>
      <c r="C89" s="25">
        <v>0.998</v>
      </c>
      <c r="D89" s="8" t="s">
        <v>398</v>
      </c>
      <c r="E89" s="26">
        <v>0.98799999999999999</v>
      </c>
      <c r="F89" s="26">
        <v>0.50600000000000001</v>
      </c>
    </row>
    <row r="90" spans="1:6" x14ac:dyDescent="0.25">
      <c r="A90" s="8"/>
      <c r="B90" s="8"/>
      <c r="C90" s="25"/>
      <c r="D90" s="8"/>
      <c r="E90" s="8"/>
      <c r="F90" s="8"/>
    </row>
    <row r="91" spans="1:6" x14ac:dyDescent="0.25">
      <c r="A91" s="8" t="s">
        <v>41</v>
      </c>
      <c r="B91" s="26">
        <v>4.9999999999999998E-8</v>
      </c>
      <c r="C91" s="25">
        <v>0.96199999999999997</v>
      </c>
      <c r="D91" s="8" t="s">
        <v>399</v>
      </c>
      <c r="E91" s="26">
        <v>0.74099999999999999</v>
      </c>
      <c r="F91" s="26">
        <v>0.629</v>
      </c>
    </row>
    <row r="92" spans="1:6" x14ac:dyDescent="0.25">
      <c r="A92" s="8" t="s">
        <v>41</v>
      </c>
      <c r="B92" s="26">
        <v>9.9999999999999995E-8</v>
      </c>
      <c r="C92" s="25">
        <v>0.96599999999999997</v>
      </c>
      <c r="D92" s="8" t="s">
        <v>400</v>
      </c>
      <c r="E92" s="26">
        <v>0.76800000000000002</v>
      </c>
      <c r="F92" s="26">
        <v>0.61599999999999999</v>
      </c>
    </row>
    <row r="93" spans="1:6" x14ac:dyDescent="0.25">
      <c r="A93" s="8" t="s">
        <v>41</v>
      </c>
      <c r="B93" s="26">
        <v>9.9999999999999995E-7</v>
      </c>
      <c r="C93" s="25">
        <v>0.96699999999999997</v>
      </c>
      <c r="D93" s="8" t="s">
        <v>401</v>
      </c>
      <c r="E93" s="26">
        <v>0.77800000000000002</v>
      </c>
      <c r="F93" s="26">
        <v>0.61099999999999999</v>
      </c>
    </row>
    <row r="94" spans="1:6" x14ac:dyDescent="0.25">
      <c r="A94" s="8" t="s">
        <v>41</v>
      </c>
      <c r="B94" s="26">
        <v>1.0000000000000001E-5</v>
      </c>
      <c r="C94" s="25">
        <v>0.97399999999999998</v>
      </c>
      <c r="D94" s="8" t="s">
        <v>402</v>
      </c>
      <c r="E94" s="26">
        <v>0.82399999999999995</v>
      </c>
      <c r="F94" s="26">
        <v>0.58799999999999997</v>
      </c>
    </row>
    <row r="95" spans="1:6" x14ac:dyDescent="0.25">
      <c r="A95" s="8" t="s">
        <v>41</v>
      </c>
      <c r="B95" s="26">
        <v>1E-4</v>
      </c>
      <c r="C95" s="25">
        <v>0.93600000000000005</v>
      </c>
      <c r="D95" s="8" t="s">
        <v>403</v>
      </c>
      <c r="E95" s="26">
        <v>0.58299999999999996</v>
      </c>
      <c r="F95" s="26">
        <v>0.70799999999999996</v>
      </c>
    </row>
    <row r="96" spans="1:6" x14ac:dyDescent="0.25">
      <c r="A96" s="8" t="s">
        <v>41</v>
      </c>
      <c r="B96" s="26">
        <v>1E-3</v>
      </c>
      <c r="C96" s="25">
        <v>0.97599999999999998</v>
      </c>
      <c r="D96" s="8" t="s">
        <v>404</v>
      </c>
      <c r="E96" s="26">
        <v>0.83799999999999997</v>
      </c>
      <c r="F96" s="26">
        <v>0.58099999999999996</v>
      </c>
    </row>
    <row r="97" spans="1:6" x14ac:dyDescent="0.25">
      <c r="A97" s="8" t="s">
        <v>41</v>
      </c>
      <c r="B97" s="26">
        <v>0.01</v>
      </c>
      <c r="C97" s="25">
        <v>0.86499999999999999</v>
      </c>
      <c r="D97" s="8" t="s">
        <v>405</v>
      </c>
      <c r="E97" s="26">
        <v>0.21199999999999999</v>
      </c>
      <c r="F97" s="26">
        <v>0.89400000000000002</v>
      </c>
    </row>
    <row r="98" spans="1:6" x14ac:dyDescent="0.25">
      <c r="A98" s="8" t="s">
        <v>41</v>
      </c>
      <c r="B98" s="26">
        <v>0.05</v>
      </c>
      <c r="C98" s="25">
        <v>0.83799999999999997</v>
      </c>
      <c r="D98" s="8" t="s">
        <v>406</v>
      </c>
      <c r="E98" s="26">
        <v>0.13700000000000001</v>
      </c>
      <c r="F98" s="26">
        <v>0.93200000000000005</v>
      </c>
    </row>
    <row r="99" spans="1:6" x14ac:dyDescent="0.25">
      <c r="A99" s="8" t="s">
        <v>41</v>
      </c>
      <c r="B99" s="26">
        <v>0.1</v>
      </c>
      <c r="C99" s="25">
        <v>0.86</v>
      </c>
      <c r="D99" s="8" t="s">
        <v>407</v>
      </c>
      <c r="E99" s="26">
        <v>0.19800000000000001</v>
      </c>
      <c r="F99" s="26">
        <v>0.90100000000000002</v>
      </c>
    </row>
    <row r="100" spans="1:6" x14ac:dyDescent="0.25">
      <c r="A100" s="8" t="s">
        <v>41</v>
      </c>
      <c r="B100" s="26">
        <v>0.2</v>
      </c>
      <c r="C100" s="25">
        <v>0.92100000000000004</v>
      </c>
      <c r="D100" s="8" t="s">
        <v>408</v>
      </c>
      <c r="E100" s="26">
        <v>0.47399999999999998</v>
      </c>
      <c r="F100" s="26">
        <v>0.76300000000000001</v>
      </c>
    </row>
  </sheetData>
  <mergeCells count="1">
    <mergeCell ref="A1:F1"/>
  </mergeCells>
  <pageMargins left="0.7" right="0.7" top="0.75" bottom="0.75" header="0.3" footer="0.3"/>
  <pageSetup paperSize="9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pane xSplit="3" ySplit="3" topLeftCell="D4" activePane="bottomRight" state="frozen"/>
      <selection pane="topRight" activeCell="C1" sqref="C1"/>
      <selection pane="bottomLeft" activeCell="A2" sqref="A2"/>
      <selection pane="bottomRight"/>
    </sheetView>
  </sheetViews>
  <sheetFormatPr baseColWidth="10" defaultRowHeight="15.75" x14ac:dyDescent="0.25"/>
  <cols>
    <col min="1" max="1" width="22" customWidth="1"/>
    <col min="2" max="2" width="14.875" bestFit="1" customWidth="1"/>
    <col min="3" max="3" width="9.375" bestFit="1" customWidth="1"/>
    <col min="4" max="4" width="5.625" bestFit="1" customWidth="1"/>
    <col min="5" max="5" width="9.875" bestFit="1" customWidth="1"/>
    <col min="6" max="6" width="8.375" bestFit="1" customWidth="1"/>
    <col min="7" max="7" width="13.875" bestFit="1" customWidth="1"/>
  </cols>
  <sheetData>
    <row r="1" spans="1:7" x14ac:dyDescent="0.25">
      <c r="A1" s="24" t="s">
        <v>708</v>
      </c>
    </row>
    <row r="2" spans="1:7" x14ac:dyDescent="0.25">
      <c r="A2" s="24"/>
    </row>
    <row r="3" spans="1:7" s="2" customFormat="1" x14ac:dyDescent="0.25">
      <c r="A3" s="9" t="s">
        <v>32</v>
      </c>
      <c r="B3" s="9" t="s">
        <v>0</v>
      </c>
      <c r="C3" s="9" t="s">
        <v>4</v>
      </c>
      <c r="D3" s="9" t="s">
        <v>58</v>
      </c>
      <c r="E3" s="9" t="s">
        <v>59</v>
      </c>
      <c r="F3" s="9" t="s">
        <v>5</v>
      </c>
      <c r="G3" s="9" t="s">
        <v>10</v>
      </c>
    </row>
    <row r="4" spans="1:7" x14ac:dyDescent="0.25">
      <c r="A4" s="27" t="s">
        <v>42</v>
      </c>
      <c r="B4" s="28" t="s">
        <v>28</v>
      </c>
      <c r="C4" s="29">
        <v>4.9999999999999998E-8</v>
      </c>
      <c r="D4" s="25">
        <v>1.1839999999999999</v>
      </c>
      <c r="E4" s="8" t="s">
        <v>409</v>
      </c>
      <c r="F4" s="26">
        <v>0.375</v>
      </c>
      <c r="G4" s="26">
        <v>0.188</v>
      </c>
    </row>
    <row r="5" spans="1:7" x14ac:dyDescent="0.25">
      <c r="A5" s="27" t="s">
        <v>42</v>
      </c>
      <c r="B5" s="28" t="s">
        <v>28</v>
      </c>
      <c r="C5" s="29">
        <v>9.9999999999999995E-8</v>
      </c>
      <c r="D5" s="25">
        <v>1.2849999999999999</v>
      </c>
      <c r="E5" s="8" t="s">
        <v>410</v>
      </c>
      <c r="F5" s="26">
        <v>0.192</v>
      </c>
      <c r="G5" s="26">
        <v>9.6100000000000005E-2</v>
      </c>
    </row>
    <row r="6" spans="1:7" x14ac:dyDescent="0.25">
      <c r="A6" s="27" t="s">
        <v>42</v>
      </c>
      <c r="B6" s="28" t="s">
        <v>28</v>
      </c>
      <c r="C6" s="29">
        <v>9.9999999999999995E-7</v>
      </c>
      <c r="D6" s="25">
        <v>1.3440000000000001</v>
      </c>
      <c r="E6" s="8" t="s">
        <v>411</v>
      </c>
      <c r="F6" s="26">
        <v>0.121</v>
      </c>
      <c r="G6" s="26">
        <v>6.0299999999999999E-2</v>
      </c>
    </row>
    <row r="7" spans="1:7" x14ac:dyDescent="0.25">
      <c r="A7" s="27" t="s">
        <v>42</v>
      </c>
      <c r="B7" s="28" t="s">
        <v>28</v>
      </c>
      <c r="C7" s="29">
        <v>1.0000000000000001E-5</v>
      </c>
      <c r="D7" s="25">
        <v>1.4350000000000001</v>
      </c>
      <c r="E7" s="8" t="s">
        <v>412</v>
      </c>
      <c r="F7" s="26">
        <v>5.6500000000000002E-2</v>
      </c>
      <c r="G7" s="26">
        <v>2.8199999999999999E-2</v>
      </c>
    </row>
    <row r="8" spans="1:7" x14ac:dyDescent="0.25">
      <c r="A8" s="27" t="s">
        <v>42</v>
      </c>
      <c r="B8" s="28" t="s">
        <v>28</v>
      </c>
      <c r="C8" s="29">
        <v>1E-4</v>
      </c>
      <c r="D8" s="25">
        <v>1.0880000000000001</v>
      </c>
      <c r="E8" s="8" t="s">
        <v>413</v>
      </c>
      <c r="F8" s="26">
        <v>0.66600000000000004</v>
      </c>
      <c r="G8" s="26">
        <v>0.33300000000000002</v>
      </c>
    </row>
    <row r="9" spans="1:7" x14ac:dyDescent="0.25">
      <c r="A9" s="27" t="s">
        <v>42</v>
      </c>
      <c r="B9" s="28" t="s">
        <v>28</v>
      </c>
      <c r="C9" s="29">
        <v>1E-3</v>
      </c>
      <c r="D9" s="25">
        <v>0.96</v>
      </c>
      <c r="E9" s="8" t="s">
        <v>414</v>
      </c>
      <c r="F9" s="26">
        <v>0.83699999999999997</v>
      </c>
      <c r="G9" s="26">
        <v>0.58199999999999996</v>
      </c>
    </row>
    <row r="10" spans="1:7" x14ac:dyDescent="0.25">
      <c r="A10" s="27" t="s">
        <v>42</v>
      </c>
      <c r="B10" s="28" t="s">
        <v>28</v>
      </c>
      <c r="C10" s="29">
        <v>0.01</v>
      </c>
      <c r="D10" s="25">
        <v>1.3080000000000001</v>
      </c>
      <c r="E10" s="8" t="s">
        <v>415</v>
      </c>
      <c r="F10" s="26">
        <v>0.19600000000000001</v>
      </c>
      <c r="G10" s="26">
        <v>9.7799999999999998E-2</v>
      </c>
    </row>
    <row r="11" spans="1:7" x14ac:dyDescent="0.25">
      <c r="A11" s="27" t="s">
        <v>42</v>
      </c>
      <c r="B11" s="28" t="s">
        <v>28</v>
      </c>
      <c r="C11" s="29">
        <v>0.05</v>
      </c>
      <c r="D11" s="25">
        <v>2.5110000000000001</v>
      </c>
      <c r="E11" s="8" t="s">
        <v>416</v>
      </c>
      <c r="F11" s="26">
        <v>1.2999999999999999E-4</v>
      </c>
      <c r="G11" s="26">
        <v>6.4900000000000005E-5</v>
      </c>
    </row>
    <row r="12" spans="1:7" x14ac:dyDescent="0.25">
      <c r="A12" s="27" t="s">
        <v>42</v>
      </c>
      <c r="B12" s="28" t="s">
        <v>28</v>
      </c>
      <c r="C12" s="29">
        <v>0.1</v>
      </c>
      <c r="D12" s="25">
        <v>2.1150000000000002</v>
      </c>
      <c r="E12" s="8" t="s">
        <v>417</v>
      </c>
      <c r="F12" s="26">
        <v>1.3699999999999999E-3</v>
      </c>
      <c r="G12" s="26">
        <v>6.8499999999999995E-4</v>
      </c>
    </row>
    <row r="13" spans="1:7" x14ac:dyDescent="0.25">
      <c r="A13" s="27" t="s">
        <v>42</v>
      </c>
      <c r="B13" s="28" t="s">
        <v>28</v>
      </c>
      <c r="C13" s="29">
        <v>0.2</v>
      </c>
      <c r="D13" s="25">
        <v>2.319</v>
      </c>
      <c r="E13" s="8" t="s">
        <v>418</v>
      </c>
      <c r="F13" s="26">
        <v>4.0200000000000001E-4</v>
      </c>
      <c r="G13" s="26">
        <v>2.0100000000000001E-4</v>
      </c>
    </row>
    <row r="14" spans="1:7" ht="17.100000000000001" customHeight="1" x14ac:dyDescent="0.25">
      <c r="A14" s="8"/>
      <c r="B14" s="28"/>
      <c r="C14" s="28"/>
      <c r="D14" s="30"/>
      <c r="E14" s="28"/>
      <c r="F14" s="28"/>
      <c r="G14" s="28"/>
    </row>
    <row r="15" spans="1:7" ht="17.100000000000001" customHeight="1" x14ac:dyDescent="0.25">
      <c r="A15" s="31" t="s">
        <v>43</v>
      </c>
      <c r="B15" s="28" t="s">
        <v>28</v>
      </c>
      <c r="C15" s="29">
        <v>4.9999999999999998E-8</v>
      </c>
      <c r="D15" s="25">
        <v>0.92600000000000005</v>
      </c>
      <c r="E15" s="8" t="s">
        <v>419</v>
      </c>
      <c r="F15" s="26">
        <v>0.73499999999999999</v>
      </c>
      <c r="G15" s="26">
        <v>0.63200000000000001</v>
      </c>
    </row>
    <row r="16" spans="1:7" ht="17.100000000000001" customHeight="1" x14ac:dyDescent="0.25">
      <c r="A16" s="31" t="s">
        <v>43</v>
      </c>
      <c r="B16" s="28" t="s">
        <v>28</v>
      </c>
      <c r="C16" s="29">
        <v>9.9999999999999995E-8</v>
      </c>
      <c r="D16" s="25">
        <v>0.98399999999999999</v>
      </c>
      <c r="E16" s="8" t="s">
        <v>420</v>
      </c>
      <c r="F16" s="26">
        <v>0.94399999999999995</v>
      </c>
      <c r="G16" s="26">
        <v>0.52800000000000002</v>
      </c>
    </row>
    <row r="17" spans="1:7" ht="17.100000000000001" customHeight="1" x14ac:dyDescent="0.25">
      <c r="A17" s="31" t="s">
        <v>43</v>
      </c>
      <c r="B17" s="28" t="s">
        <v>28</v>
      </c>
      <c r="C17" s="29">
        <v>9.9999999999999995E-7</v>
      </c>
      <c r="D17" s="25">
        <v>1.016</v>
      </c>
      <c r="E17" s="8" t="s">
        <v>421</v>
      </c>
      <c r="F17" s="26">
        <v>0.94699999999999995</v>
      </c>
      <c r="G17" s="26">
        <v>0.47299999999999998</v>
      </c>
    </row>
    <row r="18" spans="1:7" ht="17.100000000000001" customHeight="1" x14ac:dyDescent="0.25">
      <c r="A18" s="31" t="s">
        <v>43</v>
      </c>
      <c r="B18" s="28" t="s">
        <v>28</v>
      </c>
      <c r="C18" s="29">
        <v>1.0000000000000001E-5</v>
      </c>
      <c r="D18" s="25">
        <v>1.27</v>
      </c>
      <c r="E18" s="8" t="s">
        <v>422</v>
      </c>
      <c r="F18" s="26">
        <v>0.33400000000000002</v>
      </c>
      <c r="G18" s="26">
        <v>0.16700000000000001</v>
      </c>
    </row>
    <row r="19" spans="1:7" ht="17.100000000000001" customHeight="1" x14ac:dyDescent="0.25">
      <c r="A19" s="31" t="s">
        <v>43</v>
      </c>
      <c r="B19" s="28" t="s">
        <v>28</v>
      </c>
      <c r="C19" s="29">
        <v>1E-4</v>
      </c>
      <c r="D19" s="25">
        <v>1.1950000000000001</v>
      </c>
      <c r="E19" s="8" t="s">
        <v>423</v>
      </c>
      <c r="F19" s="26">
        <v>0.42099999999999999</v>
      </c>
      <c r="G19" s="26">
        <v>0.21099999999999999</v>
      </c>
    </row>
    <row r="20" spans="1:7" ht="17.100000000000001" customHeight="1" x14ac:dyDescent="0.25">
      <c r="A20" s="31" t="s">
        <v>43</v>
      </c>
      <c r="B20" s="28" t="s">
        <v>28</v>
      </c>
      <c r="C20" s="29">
        <v>1E-3</v>
      </c>
      <c r="D20" s="25">
        <v>0.88400000000000001</v>
      </c>
      <c r="E20" s="8" t="s">
        <v>424</v>
      </c>
      <c r="F20" s="26">
        <v>0.53800000000000003</v>
      </c>
      <c r="G20" s="26">
        <v>0.73099999999999998</v>
      </c>
    </row>
    <row r="21" spans="1:7" ht="17.100000000000001" customHeight="1" x14ac:dyDescent="0.25">
      <c r="A21" s="31" t="s">
        <v>43</v>
      </c>
      <c r="B21" s="28" t="s">
        <v>28</v>
      </c>
      <c r="C21" s="29">
        <v>0.01</v>
      </c>
      <c r="D21" s="25">
        <v>0.77700000000000002</v>
      </c>
      <c r="E21" s="8" t="s">
        <v>425</v>
      </c>
      <c r="F21" s="26">
        <v>0.222</v>
      </c>
      <c r="G21" s="26">
        <v>0.88900000000000001</v>
      </c>
    </row>
    <row r="22" spans="1:7" ht="17.100000000000001" customHeight="1" x14ac:dyDescent="0.25">
      <c r="A22" s="31" t="s">
        <v>43</v>
      </c>
      <c r="B22" s="28" t="s">
        <v>28</v>
      </c>
      <c r="C22" s="29">
        <v>0.05</v>
      </c>
      <c r="D22" s="25">
        <v>0.90800000000000003</v>
      </c>
      <c r="E22" s="8" t="s">
        <v>426</v>
      </c>
      <c r="F22" s="26">
        <v>0.66500000000000004</v>
      </c>
      <c r="G22" s="26">
        <v>0.66800000000000004</v>
      </c>
    </row>
    <row r="23" spans="1:7" ht="17.100000000000001" customHeight="1" x14ac:dyDescent="0.25">
      <c r="A23" s="31" t="s">
        <v>43</v>
      </c>
      <c r="B23" s="28" t="s">
        <v>28</v>
      </c>
      <c r="C23" s="29">
        <v>0.1</v>
      </c>
      <c r="D23" s="25">
        <v>0.75</v>
      </c>
      <c r="E23" s="8" t="s">
        <v>427</v>
      </c>
      <c r="F23" s="26">
        <v>0.19</v>
      </c>
      <c r="G23" s="26">
        <v>0.90500000000000003</v>
      </c>
    </row>
    <row r="24" spans="1:7" ht="17.100000000000001" customHeight="1" x14ac:dyDescent="0.25">
      <c r="A24" s="31" t="s">
        <v>43</v>
      </c>
      <c r="B24" s="28" t="s">
        <v>28</v>
      </c>
      <c r="C24" s="29">
        <v>0.2</v>
      </c>
      <c r="D24" s="25">
        <v>0.73399999999999999</v>
      </c>
      <c r="E24" s="8" t="s">
        <v>428</v>
      </c>
      <c r="F24" s="26">
        <v>0.16800000000000001</v>
      </c>
      <c r="G24" s="26">
        <v>0.91600000000000004</v>
      </c>
    </row>
  </sheetData>
  <pageMargins left="0.7" right="0.7" top="0.75" bottom="0.75" header="0.3" footer="0.3"/>
  <pageSetup paperSize="9"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"/>
  <sheetViews>
    <sheetView tabSelected="1" workbookViewId="0">
      <pane xSplit="3" ySplit="3" topLeftCell="D4" activePane="bottomRight" state="frozen"/>
      <selection pane="topRight" activeCell="C1" sqref="C1"/>
      <selection pane="bottomLeft" activeCell="A2" sqref="A2"/>
      <selection pane="bottomRight" activeCell="B10" sqref="B10"/>
    </sheetView>
  </sheetViews>
  <sheetFormatPr baseColWidth="10" defaultRowHeight="15.75" x14ac:dyDescent="0.25"/>
  <cols>
    <col min="1" max="1" width="22.625" customWidth="1"/>
    <col min="2" max="2" width="14.875" bestFit="1" customWidth="1"/>
    <col min="3" max="3" width="9.375" bestFit="1" customWidth="1"/>
    <col min="4" max="4" width="12.125" bestFit="1" customWidth="1"/>
    <col min="5" max="5" width="19.5" bestFit="1" customWidth="1"/>
    <col min="6" max="6" width="19" bestFit="1" customWidth="1"/>
    <col min="7" max="7" width="19.125" bestFit="1" customWidth="1"/>
    <col min="8" max="8" width="13.875" bestFit="1" customWidth="1"/>
    <col min="9" max="9" width="26" bestFit="1" customWidth="1"/>
    <col min="10" max="10" width="25.5" bestFit="1" customWidth="1"/>
    <col min="11" max="11" width="25.625" bestFit="1" customWidth="1"/>
    <col min="12" max="12" width="27" bestFit="1" customWidth="1"/>
    <col min="13" max="13" width="12.625" bestFit="1" customWidth="1"/>
    <col min="14" max="14" width="17.125" bestFit="1" customWidth="1"/>
    <col min="15" max="15" width="16.5" bestFit="1" customWidth="1"/>
    <col min="16" max="16" width="16.625" bestFit="1" customWidth="1"/>
    <col min="17" max="17" width="12.125" bestFit="1" customWidth="1"/>
    <col min="18" max="18" width="15.375" bestFit="1" customWidth="1"/>
    <col min="19" max="19" width="14.625" bestFit="1" customWidth="1"/>
    <col min="20" max="20" width="14.875" bestFit="1" customWidth="1"/>
    <col min="21" max="21" width="12.125" bestFit="1" customWidth="1"/>
    <col min="22" max="22" width="15.5" bestFit="1" customWidth="1"/>
    <col min="23" max="23" width="14.875" bestFit="1" customWidth="1"/>
    <col min="24" max="24" width="15" bestFit="1" customWidth="1"/>
    <col min="25" max="25" width="12.625" bestFit="1" customWidth="1"/>
    <col min="26" max="26" width="14.5" bestFit="1" customWidth="1"/>
    <col min="27" max="27" width="13.875" bestFit="1" customWidth="1"/>
    <col min="28" max="28" width="14" bestFit="1" customWidth="1"/>
  </cols>
  <sheetData>
    <row r="1" spans="1:28" x14ac:dyDescent="0.25">
      <c r="A1" s="24" t="s">
        <v>709</v>
      </c>
    </row>
    <row r="2" spans="1:28" x14ac:dyDescent="0.25">
      <c r="A2" s="24"/>
    </row>
    <row r="3" spans="1:28" s="2" customFormat="1" x14ac:dyDescent="0.25">
      <c r="A3" s="2" t="s">
        <v>34</v>
      </c>
      <c r="B3" s="2" t="s">
        <v>0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10</v>
      </c>
      <c r="I3" s="2" t="s">
        <v>9</v>
      </c>
      <c r="J3" s="2" t="s">
        <v>11</v>
      </c>
      <c r="K3" s="2" t="s">
        <v>12</v>
      </c>
      <c r="L3" s="2" t="s">
        <v>23</v>
      </c>
      <c r="M3" s="2" t="s">
        <v>16</v>
      </c>
      <c r="N3" s="2" t="s">
        <v>17</v>
      </c>
      <c r="O3" s="3" t="s">
        <v>18</v>
      </c>
      <c r="P3" s="3" t="s">
        <v>19</v>
      </c>
      <c r="Q3" s="2" t="s">
        <v>2</v>
      </c>
      <c r="R3" s="2" t="s">
        <v>20</v>
      </c>
      <c r="S3" s="3" t="s">
        <v>21</v>
      </c>
      <c r="T3" s="3" t="s">
        <v>22</v>
      </c>
      <c r="U3" s="2" t="s">
        <v>1</v>
      </c>
      <c r="V3" s="2" t="s">
        <v>13</v>
      </c>
      <c r="W3" s="2" t="s">
        <v>14</v>
      </c>
      <c r="X3" s="2" t="s">
        <v>15</v>
      </c>
      <c r="Y3" s="2" t="s">
        <v>3</v>
      </c>
      <c r="Z3" s="2" t="s">
        <v>24</v>
      </c>
      <c r="AA3" s="2" t="s">
        <v>25</v>
      </c>
      <c r="AB3" s="2" t="s">
        <v>26</v>
      </c>
    </row>
    <row r="4" spans="1:28" s="39" customFormat="1" ht="33" customHeight="1" x14ac:dyDescent="0.25">
      <c r="A4" s="38" t="s">
        <v>33</v>
      </c>
      <c r="B4" s="39" t="s">
        <v>28</v>
      </c>
      <c r="C4" s="40">
        <v>4.9999999999999998E-8</v>
      </c>
      <c r="D4" s="39">
        <v>0.63677736025294096</v>
      </c>
      <c r="E4" s="39">
        <v>0.47593369412735098</v>
      </c>
      <c r="F4" s="39">
        <v>8.9143650132997895E-2</v>
      </c>
      <c r="G4" s="39">
        <v>0.99505378868315897</v>
      </c>
      <c r="H4" s="39">
        <v>0.68161131987352996</v>
      </c>
      <c r="I4" s="39">
        <v>0.67234513646780203</v>
      </c>
      <c r="J4" s="39">
        <v>7.9031304862133597E-2</v>
      </c>
      <c r="K4" s="39">
        <v>0.99297425314694399</v>
      </c>
      <c r="L4" s="39">
        <v>0.68149999999999999</v>
      </c>
      <c r="M4" s="39">
        <v>-0.10764779340942</v>
      </c>
      <c r="N4" s="39">
        <v>-0.10208305862537299</v>
      </c>
      <c r="O4" s="39">
        <v>-0.55280147985791805</v>
      </c>
      <c r="P4" s="39">
        <v>0.326746849730014</v>
      </c>
      <c r="Q4" s="39">
        <v>0.22776308078471499</v>
      </c>
      <c r="R4" s="39">
        <v>0.22769508819887299</v>
      </c>
      <c r="S4" s="39">
        <v>0.20145704376712101</v>
      </c>
      <c r="T4" s="39">
        <v>0.261850713042247</v>
      </c>
      <c r="U4" s="39">
        <v>6.5082877100489296E-4</v>
      </c>
      <c r="V4" s="39">
        <v>1.4844310401493201E-3</v>
      </c>
      <c r="W4" s="40">
        <v>1.2093332201231699E-7</v>
      </c>
      <c r="X4" s="39">
        <v>8.42785804169335E-3</v>
      </c>
      <c r="Y4" s="39">
        <v>-2.5511345926957502E-2</v>
      </c>
      <c r="Z4" s="39">
        <v>-2.4100867532281401E-2</v>
      </c>
      <c r="AA4" s="39">
        <v>-0.13291850848631201</v>
      </c>
      <c r="AB4" s="39">
        <v>7.5917477171025594E-2</v>
      </c>
    </row>
    <row r="5" spans="1:28" s="39" customFormat="1" ht="33" customHeight="1" x14ac:dyDescent="0.25">
      <c r="A5" s="38" t="s">
        <v>33</v>
      </c>
      <c r="B5" s="39" t="s">
        <v>28</v>
      </c>
      <c r="C5" s="40">
        <v>9.9999999999999995E-8</v>
      </c>
      <c r="D5" s="39">
        <v>0.146526180093279</v>
      </c>
      <c r="E5" s="39">
        <v>0.14867234033810001</v>
      </c>
      <c r="F5" s="39">
        <v>1.00725763409002E-3</v>
      </c>
      <c r="G5" s="39">
        <v>0.93187969828449602</v>
      </c>
      <c r="H5" s="39">
        <v>0.926736909953361</v>
      </c>
      <c r="I5" s="39">
        <v>0.92549309933971502</v>
      </c>
      <c r="J5" s="39">
        <v>0.3359572532899</v>
      </c>
      <c r="K5" s="39">
        <v>0.99949779990062004</v>
      </c>
      <c r="L5" s="39">
        <v>0.92700000000000005</v>
      </c>
      <c r="M5" s="39">
        <v>-0.41285751634284901</v>
      </c>
      <c r="N5" s="39">
        <v>-0.40763537946564798</v>
      </c>
      <c r="O5" s="39">
        <v>-0.93272325297166503</v>
      </c>
      <c r="P5" s="39">
        <v>0.117981235438785</v>
      </c>
      <c r="Q5" s="39">
        <v>0.28371025616595502</v>
      </c>
      <c r="R5" s="39">
        <v>0.28306356043435699</v>
      </c>
      <c r="S5" s="39">
        <v>0.25041013957692498</v>
      </c>
      <c r="T5" s="39">
        <v>0.32865919884448602</v>
      </c>
      <c r="U5" s="39">
        <v>6.1359692235014498E-3</v>
      </c>
      <c r="V5" s="39">
        <v>6.0653777645543402E-3</v>
      </c>
      <c r="W5" s="40">
        <v>2.3823019747786301E-5</v>
      </c>
      <c r="X5" s="39">
        <v>3.1171378438061899E-2</v>
      </c>
      <c r="Y5" s="39">
        <v>-7.83324276625042E-2</v>
      </c>
      <c r="Z5" s="39">
        <v>-7.7687178682277105E-2</v>
      </c>
      <c r="AA5" s="39">
        <v>-0.176576231865574</v>
      </c>
      <c r="AB5" s="39">
        <v>2.2731580425076701E-2</v>
      </c>
    </row>
    <row r="6" spans="1:28" s="39" customFormat="1" ht="33" customHeight="1" x14ac:dyDescent="0.25">
      <c r="A6" s="38" t="s">
        <v>33</v>
      </c>
      <c r="B6" s="39" t="s">
        <v>28</v>
      </c>
      <c r="C6" s="40">
        <v>9.9999999999999995E-7</v>
      </c>
      <c r="D6" s="39">
        <v>0.69675545501706704</v>
      </c>
      <c r="E6" s="39">
        <v>0.48597366119839902</v>
      </c>
      <c r="F6" s="39">
        <v>0.18086527844834799</v>
      </c>
      <c r="G6" s="39">
        <v>0.99840133143258403</v>
      </c>
      <c r="H6" s="39">
        <v>0.65162227249146598</v>
      </c>
      <c r="I6" s="39">
        <v>0.66720960459012302</v>
      </c>
      <c r="J6" s="39">
        <v>6.0798955332715503E-2</v>
      </c>
      <c r="K6" s="39">
        <v>0.98849093319097803</v>
      </c>
      <c r="L6" s="39">
        <v>0.64070000000000005</v>
      </c>
      <c r="M6" s="39">
        <v>-0.184466646952719</v>
      </c>
      <c r="N6" s="39">
        <v>-0.20899448015289501</v>
      </c>
      <c r="O6" s="39">
        <v>-1.0504597975833401</v>
      </c>
      <c r="P6" s="39">
        <v>0.72827206910401199</v>
      </c>
      <c r="Q6" s="39">
        <v>0.47295338870492998</v>
      </c>
      <c r="R6" s="39">
        <v>0.47064122581037399</v>
      </c>
      <c r="S6" s="39">
        <v>0.42297661778567403</v>
      </c>
      <c r="T6" s="39">
        <v>0.54529099232742795</v>
      </c>
      <c r="U6" s="39">
        <v>4.4331490405671501E-4</v>
      </c>
      <c r="V6" s="39">
        <v>1.42063540908422E-3</v>
      </c>
      <c r="W6" s="40">
        <v>1.7420957241373699E-8</v>
      </c>
      <c r="X6" s="39">
        <v>5.2519707241434101E-3</v>
      </c>
      <c r="Y6" s="39">
        <v>-2.10550446225297E-2</v>
      </c>
      <c r="Z6" s="39">
        <v>-2.3400466690962601E-2</v>
      </c>
      <c r="AA6" s="39">
        <v>-0.123336111719341</v>
      </c>
      <c r="AB6" s="39">
        <v>8.3143643060071895E-2</v>
      </c>
    </row>
    <row r="7" spans="1:28" s="39" customFormat="1" ht="33" customHeight="1" x14ac:dyDescent="0.25">
      <c r="A7" s="38" t="s">
        <v>33</v>
      </c>
      <c r="B7" s="39" t="s">
        <v>28</v>
      </c>
      <c r="C7" s="40">
        <v>1.0000000000000001E-5</v>
      </c>
      <c r="D7" s="39">
        <v>0.90144155755688604</v>
      </c>
      <c r="E7" s="39">
        <v>0.48542633864897999</v>
      </c>
      <c r="F7" s="39">
        <v>0.74310707249983099</v>
      </c>
      <c r="G7" s="39">
        <v>0.99979124054943602</v>
      </c>
      <c r="H7" s="39">
        <v>0.45072077877844302</v>
      </c>
      <c r="I7" s="39">
        <v>0.44711826192411802</v>
      </c>
      <c r="J7" s="39">
        <v>1.7833905797674101E-2</v>
      </c>
      <c r="K7" s="39">
        <v>0.97289456667657803</v>
      </c>
      <c r="L7" s="39">
        <v>0.4461</v>
      </c>
      <c r="M7" s="39">
        <v>0.102202879696696</v>
      </c>
      <c r="N7" s="39">
        <v>0.10828601825016999</v>
      </c>
      <c r="O7" s="39">
        <v>-1.6405461265041601</v>
      </c>
      <c r="P7" s="39">
        <v>1.68560232330485</v>
      </c>
      <c r="Q7" s="39">
        <v>0.82466773854527897</v>
      </c>
      <c r="R7" s="39">
        <v>0.82139753241171798</v>
      </c>
      <c r="S7" s="39">
        <v>0.73255338859076502</v>
      </c>
      <c r="T7" s="39">
        <v>0.945065870621974</v>
      </c>
      <c r="U7" s="40">
        <v>4.4776968605593701E-5</v>
      </c>
      <c r="V7" s="39">
        <v>1.4221467949992899E-3</v>
      </c>
      <c r="W7" s="40">
        <v>1.9699577811238799E-10</v>
      </c>
      <c r="X7" s="39">
        <v>3.0808284844551902E-4</v>
      </c>
      <c r="Y7" s="39">
        <v>6.6915595047487703E-3</v>
      </c>
      <c r="Z7" s="39">
        <v>7.1371367975246501E-3</v>
      </c>
      <c r="AA7" s="39">
        <v>-0.10405742384717601</v>
      </c>
      <c r="AB7" s="39">
        <v>0.112359500884654</v>
      </c>
    </row>
    <row r="8" spans="1:28" s="39" customFormat="1" ht="33" customHeight="1" x14ac:dyDescent="0.25">
      <c r="A8" s="38" t="s">
        <v>33</v>
      </c>
      <c r="B8" s="39" t="s">
        <v>28</v>
      </c>
      <c r="C8" s="40">
        <v>1E-4</v>
      </c>
      <c r="D8" s="39">
        <v>0.15063366580042101</v>
      </c>
      <c r="E8" s="39">
        <v>0.167214967580914</v>
      </c>
      <c r="F8" s="39">
        <v>4.69220481990797E-4</v>
      </c>
      <c r="G8" s="39">
        <v>0.91546949392433097</v>
      </c>
      <c r="H8" s="39">
        <v>0.92468316709978904</v>
      </c>
      <c r="I8" s="39">
        <v>0.91485654874195499</v>
      </c>
      <c r="J8" s="39">
        <v>0.310993051609605</v>
      </c>
      <c r="K8" s="39">
        <v>0.99977069028722998</v>
      </c>
      <c r="L8" s="39">
        <v>0.92820000000000003</v>
      </c>
      <c r="M8" s="39">
        <v>-2.5029814557929</v>
      </c>
      <c r="N8" s="39">
        <v>-2.3911790492237501</v>
      </c>
      <c r="O8" s="39">
        <v>-6.2108585165352199</v>
      </c>
      <c r="P8" s="39">
        <v>0.82063953317452099</v>
      </c>
      <c r="Q8" s="39">
        <v>1.7375590743915199</v>
      </c>
      <c r="R8" s="39">
        <v>1.7273003208194699</v>
      </c>
      <c r="S8" s="39">
        <v>1.56731720758467</v>
      </c>
      <c r="T8" s="39">
        <v>1.9864654401531101</v>
      </c>
      <c r="U8" s="39">
        <v>6.0134333431489098E-3</v>
      </c>
      <c r="V8" s="39">
        <v>5.54256240071132E-3</v>
      </c>
      <c r="W8" s="40">
        <v>3.3520647739916999E-5</v>
      </c>
      <c r="X8" s="39">
        <v>3.5032132695455499E-2</v>
      </c>
      <c r="Y8" s="39">
        <v>-7.7546330300981403E-2</v>
      </c>
      <c r="Z8" s="39">
        <v>-7.4039289267536806E-2</v>
      </c>
      <c r="AA8" s="39">
        <v>-0.188254568411405</v>
      </c>
      <c r="AB8" s="39">
        <v>2.6322128824544801E-2</v>
      </c>
    </row>
    <row r="9" spans="1:28" s="39" customFormat="1" ht="33" customHeight="1" x14ac:dyDescent="0.25">
      <c r="A9" s="38" t="s">
        <v>33</v>
      </c>
      <c r="B9" s="39" t="s">
        <v>28</v>
      </c>
      <c r="C9" s="40">
        <v>1E-3</v>
      </c>
      <c r="D9" s="39">
        <v>0.13976609917587501</v>
      </c>
      <c r="E9" s="39">
        <v>0.14490980936991499</v>
      </c>
      <c r="F9" s="39">
        <v>3.4561104944605999E-4</v>
      </c>
      <c r="G9" s="39">
        <v>0.91615069731773102</v>
      </c>
      <c r="H9" s="39">
        <v>0.93011695041206299</v>
      </c>
      <c r="I9" s="39">
        <v>0.92696203227122598</v>
      </c>
      <c r="J9" s="39">
        <v>0.27677689324296201</v>
      </c>
      <c r="K9" s="39">
        <v>0.99983617584304196</v>
      </c>
      <c r="L9" s="39">
        <v>0.93620000000000003</v>
      </c>
      <c r="M9" s="39">
        <v>-5.5145611289976699</v>
      </c>
      <c r="N9" s="39">
        <v>-5.4301755445920898</v>
      </c>
      <c r="O9" s="39">
        <v>-13.914715199759399</v>
      </c>
      <c r="P9" s="39">
        <v>2.0603766704348598</v>
      </c>
      <c r="Q9" s="39">
        <v>3.7258185661104202</v>
      </c>
      <c r="R9" s="39">
        <v>3.7284639296233002</v>
      </c>
      <c r="S9" s="39">
        <v>3.2740894567781398</v>
      </c>
      <c r="T9" s="39">
        <v>4.2693577583505498</v>
      </c>
      <c r="U9" s="39">
        <v>6.3462831771205997E-3</v>
      </c>
      <c r="V9" s="39">
        <v>6.1896603792728003E-3</v>
      </c>
      <c r="W9" s="40">
        <v>3.2743897317370399E-5</v>
      </c>
      <c r="X9" s="39">
        <v>3.6473018952506701E-2</v>
      </c>
      <c r="Y9" s="39">
        <v>-7.9663562417962394E-2</v>
      </c>
      <c r="Z9" s="39">
        <v>-7.8404136463757199E-2</v>
      </c>
      <c r="AA9" s="39">
        <v>-0.19254007167071699</v>
      </c>
      <c r="AB9" s="39">
        <v>3.16471084821374E-2</v>
      </c>
    </row>
    <row r="10" spans="1:28" s="39" customFormat="1" ht="33" customHeight="1" x14ac:dyDescent="0.25">
      <c r="A10" s="38" t="s">
        <v>33</v>
      </c>
      <c r="B10" s="39" t="s">
        <v>28</v>
      </c>
      <c r="C10" s="40">
        <v>0.01</v>
      </c>
      <c r="D10" s="39">
        <v>0.34936617206228199</v>
      </c>
      <c r="E10" s="39">
        <v>0.30363980902890297</v>
      </c>
      <c r="F10" s="39">
        <v>6.60593682717865E-3</v>
      </c>
      <c r="G10" s="39">
        <v>0.98042230442803202</v>
      </c>
      <c r="H10" s="39">
        <v>0.82531691396885898</v>
      </c>
      <c r="I10" s="39">
        <v>0.82146861107698499</v>
      </c>
      <c r="J10" s="39">
        <v>0.106795883595979</v>
      </c>
      <c r="K10" s="39">
        <v>0.99828578996842599</v>
      </c>
      <c r="L10" s="39">
        <v>0.82069999999999999</v>
      </c>
      <c r="M10" s="39">
        <v>-8.5005892505076197</v>
      </c>
      <c r="N10" s="39">
        <v>-8.4100038776618806</v>
      </c>
      <c r="O10" s="39">
        <v>-26.835995810859899</v>
      </c>
      <c r="P10" s="39">
        <v>11.116705788048099</v>
      </c>
      <c r="Q10" s="39">
        <v>9.0711600385148596</v>
      </c>
      <c r="R10" s="39">
        <v>9.0405059160385193</v>
      </c>
      <c r="S10" s="39">
        <v>8.1682183161035997</v>
      </c>
      <c r="T10" s="39">
        <v>10.390696879117201</v>
      </c>
      <c r="U10" s="39">
        <v>2.5536878711709498E-3</v>
      </c>
      <c r="V10" s="39">
        <v>3.1011522960886499E-3</v>
      </c>
      <c r="W10" s="40">
        <v>1.9725854689698199E-6</v>
      </c>
      <c r="X10" s="39">
        <v>2.2090950649301201E-2</v>
      </c>
      <c r="Y10" s="39">
        <v>-5.0534026864786301E-2</v>
      </c>
      <c r="Z10" s="39">
        <v>-4.9724440606987698E-2</v>
      </c>
      <c r="AA10" s="39">
        <v>-0.15737530575441999</v>
      </c>
      <c r="AB10" s="39">
        <v>6.5666189024498403E-2</v>
      </c>
    </row>
    <row r="11" spans="1:28" s="39" customFormat="1" ht="33" customHeight="1" x14ac:dyDescent="0.25">
      <c r="A11" s="38" t="s">
        <v>33</v>
      </c>
      <c r="B11" s="39" t="s">
        <v>28</v>
      </c>
      <c r="C11" s="40">
        <v>0.05</v>
      </c>
      <c r="D11" s="39">
        <v>0.38440497953645902</v>
      </c>
      <c r="E11" s="39">
        <v>0.30683722925547002</v>
      </c>
      <c r="F11" s="39">
        <v>9.6883576203780908E-3</v>
      </c>
      <c r="G11" s="39">
        <v>0.985533428484197</v>
      </c>
      <c r="H11" s="39">
        <v>0.80779751023177004</v>
      </c>
      <c r="I11" s="39">
        <v>0.81853506807703602</v>
      </c>
      <c r="J11" s="39">
        <v>9.8250282623410401E-2</v>
      </c>
      <c r="K11" s="39">
        <v>0.99737032714032703</v>
      </c>
      <c r="L11" s="39">
        <v>0.81200000000000006</v>
      </c>
      <c r="M11" s="39">
        <v>-11.372042907418299</v>
      </c>
      <c r="N11" s="39">
        <v>-11.9428806645195</v>
      </c>
      <c r="O11" s="39">
        <v>-36.3380155592356</v>
      </c>
      <c r="P11" s="39">
        <v>16.4773433411813</v>
      </c>
      <c r="Q11" s="39">
        <v>13.057450954474501</v>
      </c>
      <c r="R11" s="39">
        <v>13.032878422265</v>
      </c>
      <c r="S11" s="39">
        <v>11.538997732442001</v>
      </c>
      <c r="T11" s="39">
        <v>14.915246360305099</v>
      </c>
      <c r="U11" s="39">
        <v>2.20651415101197E-3</v>
      </c>
      <c r="V11" s="39">
        <v>3.0196654936255102E-3</v>
      </c>
      <c r="W11" s="40">
        <v>1.06602389295189E-6</v>
      </c>
      <c r="X11" s="39">
        <v>1.9581741117795801E-2</v>
      </c>
      <c r="Y11" s="39">
        <v>-4.6973547353930702E-2</v>
      </c>
      <c r="Z11" s="39">
        <v>-4.9002541221761203E-2</v>
      </c>
      <c r="AA11" s="39">
        <v>-0.151354355070386</v>
      </c>
      <c r="AB11" s="39">
        <v>6.8834041369654694E-2</v>
      </c>
    </row>
    <row r="12" spans="1:28" s="39" customFormat="1" ht="33" customHeight="1" x14ac:dyDescent="0.25">
      <c r="A12" s="38" t="s">
        <v>33</v>
      </c>
      <c r="B12" s="39" t="s">
        <v>28</v>
      </c>
      <c r="C12" s="40">
        <v>0.1</v>
      </c>
      <c r="D12" s="39">
        <v>0.51111446676939498</v>
      </c>
      <c r="E12" s="39">
        <v>0.41260333029545099</v>
      </c>
      <c r="F12" s="39">
        <v>3.8298835652646301E-2</v>
      </c>
      <c r="G12" s="39">
        <v>0.99082303980315301</v>
      </c>
      <c r="H12" s="39">
        <v>0.74444276661530295</v>
      </c>
      <c r="I12" s="39">
        <v>0.75462906664893803</v>
      </c>
      <c r="J12" s="39">
        <v>9.2552996853326103E-2</v>
      </c>
      <c r="K12" s="39">
        <v>0.99189019212456098</v>
      </c>
      <c r="L12" s="39">
        <v>0.74960000000000004</v>
      </c>
      <c r="M12" s="39">
        <v>-10.9883906926396</v>
      </c>
      <c r="N12" s="39">
        <v>-11.420603061029199</v>
      </c>
      <c r="O12" s="39">
        <v>-40.853184192559901</v>
      </c>
      <c r="P12" s="39">
        <v>21.556657111046899</v>
      </c>
      <c r="Q12" s="39">
        <v>16.705020543599598</v>
      </c>
      <c r="R12" s="39">
        <v>16.672335242294601</v>
      </c>
      <c r="S12" s="39">
        <v>14.8308943620069</v>
      </c>
      <c r="T12" s="39">
        <v>19.186649045001701</v>
      </c>
      <c r="U12" s="39">
        <v>1.2598897087485201E-3</v>
      </c>
      <c r="V12" s="39">
        <v>1.9568747099076899E-3</v>
      </c>
      <c r="W12" s="40">
        <v>3.9156670953470498E-7</v>
      </c>
      <c r="X12" s="39">
        <v>1.25735559962058E-2</v>
      </c>
      <c r="Y12" s="39">
        <v>-3.5494925112592002E-2</v>
      </c>
      <c r="Z12" s="39">
        <v>-3.68954259220797E-2</v>
      </c>
      <c r="AA12" s="39">
        <v>-0.12912050597222699</v>
      </c>
      <c r="AB12" s="39">
        <v>7.1748280498323699E-2</v>
      </c>
    </row>
    <row r="13" spans="1:28" s="39" customFormat="1" ht="33" customHeight="1" x14ac:dyDescent="0.25">
      <c r="A13" s="38" t="s">
        <v>33</v>
      </c>
      <c r="B13" s="39" t="s">
        <v>28</v>
      </c>
      <c r="C13" s="40">
        <v>0.2</v>
      </c>
      <c r="D13" s="39">
        <v>0.89354083649480198</v>
      </c>
      <c r="E13" s="39">
        <v>0.51582854169835601</v>
      </c>
      <c r="F13" s="39">
        <v>0.70275733067178903</v>
      </c>
      <c r="G13" s="39">
        <v>0.99955898649660202</v>
      </c>
      <c r="H13" s="39">
        <v>0.44677041824740099</v>
      </c>
      <c r="I13" s="39">
        <v>0.45894758281243703</v>
      </c>
      <c r="J13" s="39">
        <v>1.88415239715349E-2</v>
      </c>
      <c r="K13" s="39">
        <v>0.95435430252355302</v>
      </c>
      <c r="L13" s="39">
        <v>0.45490000000000003</v>
      </c>
      <c r="M13" s="39">
        <v>2.9067343704910602</v>
      </c>
      <c r="N13" s="39">
        <v>2.1547718485234699</v>
      </c>
      <c r="O13" s="39">
        <v>-37.278842309990601</v>
      </c>
      <c r="P13" s="39">
        <v>43.794575527082003</v>
      </c>
      <c r="Q13" s="39">
        <v>21.704279783742699</v>
      </c>
      <c r="R13" s="39">
        <v>21.572281150332099</v>
      </c>
      <c r="S13" s="39">
        <v>19.347396209614299</v>
      </c>
      <c r="T13" s="39">
        <v>25.101547065779599</v>
      </c>
      <c r="U13" s="40">
        <v>5.2288129303833203E-5</v>
      </c>
      <c r="V13" s="39">
        <v>1.23702642250354E-3</v>
      </c>
      <c r="W13" s="40">
        <v>8.5937687118769001E-10</v>
      </c>
      <c r="X13" s="39">
        <v>4.2797761422988799E-4</v>
      </c>
      <c r="Y13" s="39">
        <v>7.23105312550207E-3</v>
      </c>
      <c r="Z13" s="39">
        <v>5.5341588196884403E-3</v>
      </c>
      <c r="AA13" s="39">
        <v>-9.1471068671616501E-2</v>
      </c>
      <c r="AB13" s="39">
        <v>0.11193244413961401</v>
      </c>
    </row>
    <row r="14" spans="1:28" ht="20.25" customHeight="1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7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8" s="39" customFormat="1" ht="20.25" customHeight="1" x14ac:dyDescent="0.25">
      <c r="A15" s="38" t="s">
        <v>35</v>
      </c>
      <c r="B15" s="39" t="s">
        <v>36</v>
      </c>
      <c r="C15" s="40" t="s">
        <v>37</v>
      </c>
      <c r="D15" s="39">
        <v>0.95170037682288799</v>
      </c>
      <c r="E15" s="39">
        <v>0.432971745770938</v>
      </c>
      <c r="F15" s="39">
        <v>0.92529459156735205</v>
      </c>
      <c r="G15" s="39">
        <v>0.99874315771890299</v>
      </c>
      <c r="H15" s="39">
        <v>0.524149811588556</v>
      </c>
      <c r="I15" s="39">
        <v>0.53707951983611302</v>
      </c>
      <c r="J15" s="39">
        <v>1.0575670955397101E-2</v>
      </c>
      <c r="K15" s="39">
        <v>0.99045534460005402</v>
      </c>
      <c r="L15" s="39">
        <v>0.52810000000000001</v>
      </c>
      <c r="M15" s="39">
        <v>7.3801062961356398E-2</v>
      </c>
      <c r="N15" s="39">
        <v>0.111283403596825</v>
      </c>
      <c r="O15" s="39">
        <v>-2.9949374823028898</v>
      </c>
      <c r="P15" s="39">
        <v>2.6247049466313199</v>
      </c>
      <c r="Q15" s="39">
        <v>1.2165125370627501</v>
      </c>
      <c r="R15" s="39">
        <v>1.2068482751190299</v>
      </c>
      <c r="S15" s="39">
        <v>0.98922251547278695</v>
      </c>
      <c r="T15" s="39">
        <v>1.5384808301420601</v>
      </c>
      <c r="U15" s="40">
        <v>2.2858948667965802E-5</v>
      </c>
      <c r="V15" s="39">
        <v>3.8684335302820502E-3</v>
      </c>
      <c r="W15" s="40">
        <v>1.4992767887711499E-8</v>
      </c>
      <c r="X15" s="40">
        <v>5.4276331706409803E-5</v>
      </c>
      <c r="Y15" s="39">
        <v>4.7811032898239904E-3</v>
      </c>
      <c r="Z15" s="39">
        <v>7.3932150386631099E-3</v>
      </c>
      <c r="AA15" s="39">
        <v>-0.178368449918443</v>
      </c>
      <c r="AB15" s="39">
        <v>0.18447504906629</v>
      </c>
    </row>
    <row r="16" spans="1:28" x14ac:dyDescent="0.25">
      <c r="A16" s="4"/>
      <c r="B16" s="5"/>
      <c r="C16" s="6"/>
      <c r="D16" s="5"/>
      <c r="E16" s="5"/>
      <c r="F16" s="5"/>
      <c r="G16" s="5"/>
      <c r="H16" s="5"/>
      <c r="I16" s="5"/>
      <c r="J16" s="5"/>
      <c r="K16" s="5"/>
      <c r="L16" s="7"/>
      <c r="M16" s="5"/>
      <c r="N16" s="5"/>
      <c r="O16" s="5"/>
      <c r="P16" s="5"/>
      <c r="Q16" s="5"/>
      <c r="R16" s="5"/>
      <c r="S16" s="5"/>
      <c r="T16" s="5"/>
      <c r="U16" s="6"/>
      <c r="V16" s="5"/>
      <c r="W16" s="6"/>
      <c r="X16" s="6"/>
      <c r="Y16" s="5"/>
      <c r="Z16" s="5"/>
      <c r="AA16" s="5"/>
      <c r="AB16" s="5"/>
    </row>
    <row r="17" spans="1:28" x14ac:dyDescent="0.25">
      <c r="A17" s="4"/>
      <c r="B17" s="5"/>
      <c r="C17" s="6"/>
      <c r="D17" s="5"/>
      <c r="E17" s="5"/>
      <c r="F17" s="5"/>
      <c r="G17" s="5"/>
      <c r="H17" s="5"/>
      <c r="I17" s="5"/>
      <c r="J17" s="5"/>
      <c r="K17" s="5"/>
      <c r="L17" s="7"/>
      <c r="M17" s="5"/>
      <c r="N17" s="5"/>
      <c r="O17" s="5"/>
      <c r="P17" s="5"/>
      <c r="Q17" s="5"/>
      <c r="R17" s="5"/>
      <c r="S17" s="5"/>
      <c r="T17" s="5"/>
      <c r="U17" s="6"/>
      <c r="V17" s="5"/>
      <c r="W17" s="6"/>
      <c r="X17" s="6"/>
      <c r="Y17" s="5"/>
      <c r="Z17" s="5"/>
      <c r="AA17" s="5"/>
      <c r="AB17" s="5"/>
    </row>
    <row r="18" spans="1:28" x14ac:dyDescent="0.25">
      <c r="A18" s="4"/>
      <c r="B18" s="5"/>
      <c r="C18" s="6"/>
      <c r="D18" s="5"/>
      <c r="E18" s="5"/>
      <c r="F18" s="5"/>
      <c r="G18" s="5"/>
      <c r="H18" s="5"/>
      <c r="I18" s="5"/>
      <c r="J18" s="5"/>
      <c r="K18" s="5"/>
      <c r="L18" s="7"/>
      <c r="M18" s="5"/>
      <c r="N18" s="5"/>
      <c r="O18" s="5"/>
      <c r="P18" s="5"/>
      <c r="Q18" s="5"/>
      <c r="R18" s="5"/>
      <c r="S18" s="5"/>
      <c r="T18" s="5"/>
      <c r="U18" s="5"/>
      <c r="V18" s="5"/>
      <c r="W18" s="6"/>
      <c r="X18" s="5"/>
      <c r="Y18" s="5"/>
      <c r="Z18" s="5"/>
      <c r="AA18" s="5"/>
      <c r="AB18" s="5"/>
    </row>
    <row r="19" spans="1:28" x14ac:dyDescent="0.25">
      <c r="A19" s="4"/>
      <c r="B19" s="5"/>
      <c r="C19" s="6"/>
      <c r="D19" s="5"/>
      <c r="E19" s="5"/>
      <c r="F19" s="5"/>
      <c r="G19" s="5"/>
      <c r="H19" s="5"/>
      <c r="I19" s="5"/>
      <c r="J19" s="5"/>
      <c r="K19" s="5"/>
      <c r="L19" s="7"/>
      <c r="M19" s="5"/>
      <c r="N19" s="5"/>
      <c r="O19" s="5"/>
      <c r="P19" s="5"/>
      <c r="Q19" s="5"/>
      <c r="R19" s="5"/>
      <c r="S19" s="5"/>
      <c r="T19" s="5"/>
      <c r="U19" s="5"/>
      <c r="V19" s="5"/>
      <c r="W19" s="6"/>
      <c r="X19" s="5"/>
      <c r="Y19" s="5"/>
      <c r="Z19" s="5"/>
      <c r="AA19" s="5"/>
      <c r="AB19" s="5"/>
    </row>
    <row r="20" spans="1:28" x14ac:dyDescent="0.25">
      <c r="A20" s="4"/>
      <c r="B20" s="5"/>
      <c r="C20" s="6"/>
      <c r="D20" s="5"/>
      <c r="E20" s="5"/>
      <c r="F20" s="5"/>
      <c r="G20" s="5"/>
      <c r="H20" s="5"/>
      <c r="I20" s="5"/>
      <c r="J20" s="5"/>
      <c r="K20" s="5"/>
      <c r="L20" s="7"/>
      <c r="M20" s="5"/>
      <c r="N20" s="5"/>
      <c r="O20" s="5"/>
      <c r="P20" s="5"/>
      <c r="Q20" s="5"/>
      <c r="R20" s="5"/>
      <c r="S20" s="5"/>
      <c r="T20" s="5"/>
      <c r="U20" s="5"/>
      <c r="V20" s="5"/>
      <c r="W20" s="6"/>
      <c r="X20" s="5"/>
      <c r="Y20" s="5"/>
      <c r="Z20" s="5"/>
      <c r="AA20" s="5"/>
      <c r="AB20" s="5"/>
    </row>
    <row r="21" spans="1:28" x14ac:dyDescent="0.25">
      <c r="A21" s="4"/>
      <c r="B21" s="5"/>
      <c r="C21" s="6"/>
      <c r="D21" s="5"/>
      <c r="E21" s="5"/>
      <c r="F21" s="5"/>
      <c r="G21" s="5"/>
      <c r="H21" s="5"/>
      <c r="I21" s="5"/>
      <c r="J21" s="5"/>
      <c r="K21" s="5"/>
      <c r="L21" s="7"/>
      <c r="M21" s="5"/>
      <c r="N21" s="5"/>
      <c r="O21" s="5"/>
      <c r="P21" s="5"/>
      <c r="Q21" s="5"/>
      <c r="R21" s="5"/>
      <c r="S21" s="5"/>
      <c r="T21" s="5"/>
      <c r="U21" s="5"/>
      <c r="V21" s="5"/>
      <c r="W21" s="6"/>
      <c r="X21" s="5"/>
      <c r="Y21" s="5"/>
      <c r="Z21" s="5"/>
      <c r="AA21" s="5"/>
      <c r="AB21" s="5"/>
    </row>
    <row r="22" spans="1:28" x14ac:dyDescent="0.25">
      <c r="A22" s="4"/>
      <c r="B22" s="5"/>
      <c r="C22" s="6"/>
      <c r="D22" s="5"/>
      <c r="E22" s="5"/>
      <c r="F22" s="5"/>
      <c r="G22" s="5"/>
      <c r="H22" s="5"/>
      <c r="I22" s="5"/>
      <c r="J22" s="5"/>
      <c r="K22" s="5"/>
      <c r="L22" s="7"/>
      <c r="M22" s="5"/>
      <c r="N22" s="5"/>
      <c r="O22" s="5"/>
      <c r="P22" s="5"/>
      <c r="Q22" s="5"/>
      <c r="R22" s="5"/>
      <c r="S22" s="5"/>
      <c r="T22" s="5"/>
      <c r="U22" s="5"/>
      <c r="V22" s="5"/>
      <c r="W22" s="6"/>
      <c r="X22" s="5"/>
      <c r="Y22" s="5"/>
      <c r="Z22" s="5"/>
      <c r="AA22" s="5"/>
      <c r="AB22" s="5"/>
    </row>
    <row r="23" spans="1:28" x14ac:dyDescent="0.25">
      <c r="A23" s="4"/>
      <c r="B23" s="5"/>
      <c r="C23" s="6"/>
      <c r="D23" s="5"/>
      <c r="E23" s="5"/>
      <c r="F23" s="5"/>
      <c r="G23" s="5"/>
      <c r="H23" s="5"/>
      <c r="I23" s="5"/>
      <c r="J23" s="5"/>
      <c r="K23" s="5"/>
      <c r="L23" s="7"/>
      <c r="M23" s="5"/>
      <c r="N23" s="5"/>
      <c r="O23" s="5"/>
      <c r="P23" s="5"/>
      <c r="Q23" s="5"/>
      <c r="R23" s="5"/>
      <c r="S23" s="5"/>
      <c r="T23" s="5"/>
      <c r="U23" s="5"/>
      <c r="V23" s="5"/>
      <c r="W23" s="6"/>
      <c r="X23" s="5"/>
      <c r="Y23" s="5"/>
      <c r="Z23" s="5"/>
      <c r="AA23" s="5"/>
      <c r="AB23" s="5"/>
    </row>
    <row r="24" spans="1:28" x14ac:dyDescent="0.25">
      <c r="A24" s="4"/>
      <c r="B24" s="5"/>
      <c r="C24" s="6"/>
      <c r="D24" s="5"/>
      <c r="E24" s="5"/>
      <c r="F24" s="5"/>
      <c r="G24" s="5"/>
      <c r="H24" s="5"/>
      <c r="I24" s="5"/>
      <c r="J24" s="5"/>
      <c r="K24" s="5"/>
      <c r="L24" s="7"/>
      <c r="M24" s="5"/>
      <c r="N24" s="5"/>
      <c r="O24" s="5"/>
      <c r="P24" s="5"/>
      <c r="Q24" s="5"/>
      <c r="R24" s="5"/>
      <c r="S24" s="5"/>
      <c r="T24" s="5"/>
      <c r="U24" s="5"/>
      <c r="V24" s="5"/>
      <c r="W24" s="6"/>
      <c r="X24" s="5"/>
      <c r="Y24" s="5"/>
      <c r="Z24" s="5"/>
      <c r="AA24" s="5"/>
      <c r="AB24" s="5"/>
    </row>
  </sheetData>
  <pageMargins left="0.7" right="0.7" top="0.75" bottom="0.75" header="0.3" footer="0.3"/>
  <pageSetup paperSize="9" orientation="portrait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"/>
  <sheetViews>
    <sheetView workbookViewId="0">
      <pane xSplit="2" ySplit="3" topLeftCell="C4" activePane="bottomRight" state="frozen"/>
      <selection pane="topRight" activeCell="C1" sqref="C1"/>
      <selection pane="bottomLeft" activeCell="A2" sqref="A2"/>
      <selection pane="bottomRight" sqref="A1:F1"/>
    </sheetView>
  </sheetViews>
  <sheetFormatPr baseColWidth="10" defaultRowHeight="15.75" x14ac:dyDescent="0.25"/>
  <cols>
    <col min="1" max="1" width="14.875" bestFit="1" customWidth="1"/>
    <col min="2" max="2" width="9.375" bestFit="1" customWidth="1"/>
    <col min="3" max="3" width="5.625" bestFit="1" customWidth="1"/>
    <col min="4" max="4" width="10.875" bestFit="1" customWidth="1"/>
    <col min="5" max="5" width="8.375" bestFit="1" customWidth="1"/>
    <col min="6" max="6" width="13.875" bestFit="1" customWidth="1"/>
  </cols>
  <sheetData>
    <row r="1" spans="1:6" ht="54.75" customHeight="1" x14ac:dyDescent="0.25">
      <c r="A1" s="37" t="s">
        <v>710</v>
      </c>
      <c r="B1" s="37"/>
      <c r="C1" s="37"/>
      <c r="D1" s="37"/>
      <c r="E1" s="37"/>
      <c r="F1" s="37"/>
    </row>
    <row r="2" spans="1:6" x14ac:dyDescent="0.25">
      <c r="A2" s="24"/>
    </row>
    <row r="3" spans="1:6" s="2" customFormat="1" x14ac:dyDescent="0.25">
      <c r="A3" s="9" t="s">
        <v>0</v>
      </c>
      <c r="B3" s="9" t="s">
        <v>4</v>
      </c>
      <c r="C3" s="9" t="s">
        <v>58</v>
      </c>
      <c r="D3" s="9" t="s">
        <v>59</v>
      </c>
      <c r="E3" s="9" t="s">
        <v>5</v>
      </c>
      <c r="F3" s="9" t="s">
        <v>10</v>
      </c>
    </row>
    <row r="4" spans="1:6" x14ac:dyDescent="0.25">
      <c r="A4" s="8" t="s">
        <v>28</v>
      </c>
      <c r="B4" s="26">
        <v>4.9999999999999998E-8</v>
      </c>
      <c r="C4" s="25">
        <v>1.1399999999999999</v>
      </c>
      <c r="D4" s="8" t="s">
        <v>429</v>
      </c>
      <c r="E4" s="26">
        <v>0.41</v>
      </c>
      <c r="F4" s="26">
        <v>0.20499999999999999</v>
      </c>
    </row>
    <row r="5" spans="1:6" x14ac:dyDescent="0.25">
      <c r="A5" s="8" t="s">
        <v>28</v>
      </c>
      <c r="B5" s="26">
        <v>9.9999999999999995E-8</v>
      </c>
      <c r="C5" s="25">
        <v>1.306</v>
      </c>
      <c r="D5" s="8" t="s">
        <v>430</v>
      </c>
      <c r="E5" s="26">
        <v>0.10100000000000001</v>
      </c>
      <c r="F5" s="26">
        <v>5.0299999999999997E-2</v>
      </c>
    </row>
    <row r="6" spans="1:6" x14ac:dyDescent="0.25">
      <c r="A6" s="8" t="s">
        <v>28</v>
      </c>
      <c r="B6" s="26">
        <v>9.9999999999999995E-7</v>
      </c>
      <c r="C6" s="25">
        <v>1.369</v>
      </c>
      <c r="D6" s="8" t="s">
        <v>431</v>
      </c>
      <c r="E6" s="26">
        <v>5.2900000000000003E-2</v>
      </c>
      <c r="F6" s="26">
        <v>2.64E-2</v>
      </c>
    </row>
    <row r="7" spans="1:6" x14ac:dyDescent="0.25">
      <c r="A7" s="8" t="s">
        <v>28</v>
      </c>
      <c r="B7" s="26">
        <v>1.0000000000000001E-5</v>
      </c>
      <c r="C7" s="25">
        <v>1.3480000000000001</v>
      </c>
      <c r="D7" s="8" t="s">
        <v>432</v>
      </c>
      <c r="E7" s="26">
        <v>5.9400000000000001E-2</v>
      </c>
      <c r="F7" s="26">
        <v>2.9700000000000001E-2</v>
      </c>
    </row>
    <row r="8" spans="1:6" x14ac:dyDescent="0.25">
      <c r="A8" s="8" t="s">
        <v>28</v>
      </c>
      <c r="B8" s="26">
        <v>1E-4</v>
      </c>
      <c r="C8" s="25">
        <v>1.137</v>
      </c>
      <c r="D8" s="8" t="s">
        <v>433</v>
      </c>
      <c r="E8" s="26">
        <v>0.42399999999999999</v>
      </c>
      <c r="F8" s="26">
        <v>0.21199999999999999</v>
      </c>
    </row>
    <row r="9" spans="1:6" x14ac:dyDescent="0.25">
      <c r="A9" s="8" t="s">
        <v>28</v>
      </c>
      <c r="B9" s="26">
        <v>1E-3</v>
      </c>
      <c r="C9" s="25">
        <v>1.1599999999999999</v>
      </c>
      <c r="D9" s="8" t="s">
        <v>434</v>
      </c>
      <c r="E9" s="26">
        <v>0.40300000000000002</v>
      </c>
      <c r="F9" s="26">
        <v>0.20200000000000001</v>
      </c>
    </row>
    <row r="10" spans="1:6" x14ac:dyDescent="0.25">
      <c r="A10" s="8" t="s">
        <v>28</v>
      </c>
      <c r="B10" s="26">
        <v>0.01</v>
      </c>
      <c r="C10" s="25">
        <v>1.522</v>
      </c>
      <c r="D10" s="8" t="s">
        <v>435</v>
      </c>
      <c r="E10" s="26">
        <v>3.0300000000000001E-2</v>
      </c>
      <c r="F10" s="26">
        <v>1.52E-2</v>
      </c>
    </row>
    <row r="11" spans="1:6" x14ac:dyDescent="0.25">
      <c r="A11" s="8" t="s">
        <v>28</v>
      </c>
      <c r="B11" s="26">
        <v>0.05</v>
      </c>
      <c r="C11" s="25">
        <v>2.718</v>
      </c>
      <c r="D11" s="8" t="s">
        <v>436</v>
      </c>
      <c r="E11" s="26">
        <v>6.5699999999999998E-6</v>
      </c>
      <c r="F11" s="26">
        <v>3.2799999999999999E-6</v>
      </c>
    </row>
    <row r="12" spans="1:6" x14ac:dyDescent="0.25">
      <c r="A12" s="8" t="s">
        <v>28</v>
      </c>
      <c r="B12" s="26">
        <v>0.1</v>
      </c>
      <c r="C12" s="25">
        <v>3.407</v>
      </c>
      <c r="D12" s="8" t="s">
        <v>437</v>
      </c>
      <c r="E12" s="26">
        <v>2.05E-7</v>
      </c>
      <c r="F12" s="26">
        <v>1.03E-7</v>
      </c>
    </row>
    <row r="13" spans="1:6" x14ac:dyDescent="0.25">
      <c r="A13" s="8" t="s">
        <v>28</v>
      </c>
      <c r="B13" s="26">
        <v>0.2</v>
      </c>
      <c r="C13" s="25">
        <v>2.8460000000000001</v>
      </c>
      <c r="D13" s="8" t="s">
        <v>438</v>
      </c>
      <c r="E13" s="26">
        <v>2.7199999999999998E-6</v>
      </c>
      <c r="F13" s="26">
        <v>1.3599999999999999E-6</v>
      </c>
    </row>
    <row r="14" spans="1:6" x14ac:dyDescent="0.25">
      <c r="A14" s="8"/>
      <c r="B14" s="8"/>
      <c r="C14" s="25"/>
      <c r="D14" s="8"/>
      <c r="E14" s="8"/>
      <c r="F14" s="8"/>
    </row>
    <row r="15" spans="1:6" x14ac:dyDescent="0.25">
      <c r="A15" s="8" t="s">
        <v>29</v>
      </c>
      <c r="B15" s="26">
        <v>4.9999999999999998E-8</v>
      </c>
      <c r="C15" s="25">
        <v>1.286</v>
      </c>
      <c r="D15" s="8" t="s">
        <v>439</v>
      </c>
      <c r="E15" s="26">
        <v>0.13400000000000001</v>
      </c>
      <c r="F15" s="26">
        <v>6.6900000000000001E-2</v>
      </c>
    </row>
    <row r="16" spans="1:6" x14ac:dyDescent="0.25">
      <c r="A16" s="8" t="s">
        <v>29</v>
      </c>
      <c r="B16" s="26">
        <v>9.9999999999999995E-8</v>
      </c>
      <c r="C16" s="25">
        <v>1.23</v>
      </c>
      <c r="D16" s="8" t="s">
        <v>440</v>
      </c>
      <c r="E16" s="26">
        <v>0.215</v>
      </c>
      <c r="F16" s="26">
        <v>0.107</v>
      </c>
    </row>
    <row r="17" spans="1:6" x14ac:dyDescent="0.25">
      <c r="A17" s="8" t="s">
        <v>29</v>
      </c>
      <c r="B17" s="26">
        <v>9.9999999999999995E-7</v>
      </c>
      <c r="C17" s="25">
        <v>1.169</v>
      </c>
      <c r="D17" s="8" t="s">
        <v>441</v>
      </c>
      <c r="E17" s="26">
        <v>0.36599999999999999</v>
      </c>
      <c r="F17" s="26">
        <v>0.183</v>
      </c>
    </row>
    <row r="18" spans="1:6" x14ac:dyDescent="0.25">
      <c r="A18" s="8" t="s">
        <v>29</v>
      </c>
      <c r="B18" s="26">
        <v>1.0000000000000001E-5</v>
      </c>
      <c r="C18" s="25">
        <v>1.248</v>
      </c>
      <c r="D18" s="8" t="s">
        <v>442</v>
      </c>
      <c r="E18" s="26">
        <v>0.2</v>
      </c>
      <c r="F18" s="26">
        <v>9.98E-2</v>
      </c>
    </row>
    <row r="19" spans="1:6" x14ac:dyDescent="0.25">
      <c r="A19" s="8" t="s">
        <v>29</v>
      </c>
      <c r="B19" s="26">
        <v>1E-4</v>
      </c>
      <c r="C19" s="25">
        <v>1.224</v>
      </c>
      <c r="D19" s="8" t="s">
        <v>443</v>
      </c>
      <c r="E19" s="26">
        <v>0.224</v>
      </c>
      <c r="F19" s="26">
        <v>0.112</v>
      </c>
    </row>
    <row r="20" spans="1:6" x14ac:dyDescent="0.25">
      <c r="A20" s="8" t="s">
        <v>29</v>
      </c>
      <c r="B20" s="26">
        <v>1E-3</v>
      </c>
      <c r="C20" s="25">
        <v>1.258</v>
      </c>
      <c r="D20" s="8" t="s">
        <v>444</v>
      </c>
      <c r="E20" s="26">
        <v>0.17899999999999999</v>
      </c>
      <c r="F20" s="26">
        <v>8.9599999999999999E-2</v>
      </c>
    </row>
    <row r="21" spans="1:6" x14ac:dyDescent="0.25">
      <c r="A21" s="8" t="s">
        <v>29</v>
      </c>
      <c r="B21" s="26">
        <v>0.01</v>
      </c>
      <c r="C21" s="25">
        <v>1.141</v>
      </c>
      <c r="D21" s="8" t="s">
        <v>445</v>
      </c>
      <c r="E21" s="26">
        <v>0.436</v>
      </c>
      <c r="F21" s="26">
        <v>0.218</v>
      </c>
    </row>
    <row r="22" spans="1:6" x14ac:dyDescent="0.25">
      <c r="A22" s="8" t="s">
        <v>29</v>
      </c>
      <c r="B22" s="26">
        <v>0.05</v>
      </c>
      <c r="C22" s="25">
        <v>1.2210000000000001</v>
      </c>
      <c r="D22" s="8" t="s">
        <v>446</v>
      </c>
      <c r="E22" s="26">
        <v>0.26600000000000001</v>
      </c>
      <c r="F22" s="26">
        <v>0.13300000000000001</v>
      </c>
    </row>
    <row r="23" spans="1:6" x14ac:dyDescent="0.25">
      <c r="A23" s="8" t="s">
        <v>29</v>
      </c>
      <c r="B23" s="26">
        <v>0.1</v>
      </c>
      <c r="C23" s="25">
        <v>1.3540000000000001</v>
      </c>
      <c r="D23" s="8" t="s">
        <v>447</v>
      </c>
      <c r="E23" s="26">
        <v>8.8300000000000003E-2</v>
      </c>
      <c r="F23" s="26">
        <v>4.4200000000000003E-2</v>
      </c>
    </row>
    <row r="24" spans="1:6" x14ac:dyDescent="0.25">
      <c r="A24" s="8" t="s">
        <v>29</v>
      </c>
      <c r="B24" s="26">
        <v>0.2</v>
      </c>
      <c r="C24" s="25">
        <v>1.272</v>
      </c>
      <c r="D24" s="8" t="s">
        <v>448</v>
      </c>
      <c r="E24" s="26">
        <v>0.17399999999999999</v>
      </c>
      <c r="F24" s="26">
        <v>8.72E-2</v>
      </c>
    </row>
    <row r="25" spans="1:6" x14ac:dyDescent="0.25">
      <c r="A25" s="8"/>
      <c r="B25" s="8"/>
      <c r="C25" s="25"/>
      <c r="D25" s="8"/>
      <c r="E25" s="8"/>
      <c r="F25" s="8"/>
    </row>
    <row r="26" spans="1:6" x14ac:dyDescent="0.25">
      <c r="A26" s="8" t="s">
        <v>27</v>
      </c>
      <c r="B26" s="26">
        <v>4.9999999999999998E-8</v>
      </c>
      <c r="C26" s="25">
        <v>1.105</v>
      </c>
      <c r="D26" s="8" t="s">
        <v>449</v>
      </c>
      <c r="E26" s="26">
        <v>0.53200000000000003</v>
      </c>
      <c r="F26" s="26">
        <v>0.26600000000000001</v>
      </c>
    </row>
    <row r="27" spans="1:6" x14ac:dyDescent="0.25">
      <c r="A27" s="8" t="s">
        <v>27</v>
      </c>
      <c r="B27" s="26">
        <v>9.9999999999999995E-8</v>
      </c>
      <c r="C27" s="25">
        <v>1.1379999999999999</v>
      </c>
      <c r="D27" s="8" t="s">
        <v>450</v>
      </c>
      <c r="E27" s="26">
        <v>0.41699999999999998</v>
      </c>
      <c r="F27" s="26">
        <v>0.20799999999999999</v>
      </c>
    </row>
    <row r="28" spans="1:6" x14ac:dyDescent="0.25">
      <c r="A28" s="8" t="s">
        <v>27</v>
      </c>
      <c r="B28" s="26">
        <v>9.9999999999999995E-7</v>
      </c>
      <c r="C28" s="25">
        <v>0.98</v>
      </c>
      <c r="D28" s="8" t="s">
        <v>451</v>
      </c>
      <c r="E28" s="26">
        <v>0.90200000000000002</v>
      </c>
      <c r="F28" s="26">
        <v>0.54900000000000004</v>
      </c>
    </row>
    <row r="29" spans="1:6" x14ac:dyDescent="0.25">
      <c r="A29" s="8" t="s">
        <v>27</v>
      </c>
      <c r="B29" s="26">
        <v>1.0000000000000001E-5</v>
      </c>
      <c r="C29" s="25">
        <v>0.94399999999999995</v>
      </c>
      <c r="D29" s="8" t="s">
        <v>452</v>
      </c>
      <c r="E29" s="26">
        <v>0.71299999999999997</v>
      </c>
      <c r="F29" s="26">
        <v>0.64400000000000002</v>
      </c>
    </row>
    <row r="30" spans="1:6" x14ac:dyDescent="0.25">
      <c r="A30" s="8" t="s">
        <v>27</v>
      </c>
      <c r="B30" s="26">
        <v>1E-4</v>
      </c>
      <c r="C30" s="25">
        <v>0.84</v>
      </c>
      <c r="D30" s="8" t="s">
        <v>453</v>
      </c>
      <c r="E30" s="26">
        <v>0.27500000000000002</v>
      </c>
      <c r="F30" s="26">
        <v>0.86299999999999999</v>
      </c>
    </row>
    <row r="31" spans="1:6" x14ac:dyDescent="0.25">
      <c r="A31" s="8" t="s">
        <v>27</v>
      </c>
      <c r="B31" s="26">
        <v>1E-3</v>
      </c>
      <c r="C31" s="25">
        <v>0.84699999999999998</v>
      </c>
      <c r="D31" s="8" t="s">
        <v>454</v>
      </c>
      <c r="E31" s="26">
        <v>0.32200000000000001</v>
      </c>
      <c r="F31" s="26">
        <v>0.83899999999999997</v>
      </c>
    </row>
    <row r="32" spans="1:6" x14ac:dyDescent="0.25">
      <c r="A32" s="8" t="s">
        <v>27</v>
      </c>
      <c r="B32" s="26">
        <v>0.01</v>
      </c>
      <c r="C32" s="25">
        <v>1.381</v>
      </c>
      <c r="D32" s="8" t="s">
        <v>455</v>
      </c>
      <c r="E32" s="26">
        <v>5.8200000000000002E-2</v>
      </c>
      <c r="F32" s="26">
        <v>2.9100000000000001E-2</v>
      </c>
    </row>
    <row r="33" spans="1:6" x14ac:dyDescent="0.25">
      <c r="A33" s="8" t="s">
        <v>27</v>
      </c>
      <c r="B33" s="26">
        <v>0.05</v>
      </c>
      <c r="C33" s="25">
        <v>1.66</v>
      </c>
      <c r="D33" s="8" t="s">
        <v>456</v>
      </c>
      <c r="E33" s="26">
        <v>3.3E-3</v>
      </c>
      <c r="F33" s="26">
        <v>1.65E-3</v>
      </c>
    </row>
    <row r="34" spans="1:6" x14ac:dyDescent="0.25">
      <c r="A34" s="8" t="s">
        <v>27</v>
      </c>
      <c r="B34" s="26">
        <v>0.1</v>
      </c>
      <c r="C34" s="25">
        <v>1.794</v>
      </c>
      <c r="D34" s="8" t="s">
        <v>457</v>
      </c>
      <c r="E34" s="26">
        <v>8.7900000000000001E-4</v>
      </c>
      <c r="F34" s="26">
        <v>4.4000000000000002E-4</v>
      </c>
    </row>
    <row r="35" spans="1:6" x14ac:dyDescent="0.25">
      <c r="A35" s="8" t="s">
        <v>27</v>
      </c>
      <c r="B35" s="26">
        <v>0.2</v>
      </c>
      <c r="C35" s="25">
        <v>1.86</v>
      </c>
      <c r="D35" s="8" t="s">
        <v>458</v>
      </c>
      <c r="E35" s="26">
        <v>4.4099999999999999E-4</v>
      </c>
      <c r="F35" s="26">
        <v>2.2100000000000001E-4</v>
      </c>
    </row>
    <row r="36" spans="1:6" x14ac:dyDescent="0.25">
      <c r="A36" s="8"/>
      <c r="B36" s="8"/>
      <c r="C36" s="25"/>
      <c r="D36" s="8"/>
      <c r="E36" s="8"/>
      <c r="F36" s="8"/>
    </row>
    <row r="37" spans="1:6" x14ac:dyDescent="0.25">
      <c r="A37" s="8" t="s">
        <v>40</v>
      </c>
      <c r="B37" s="26">
        <v>4.9999999999999998E-8</v>
      </c>
      <c r="C37" s="25">
        <v>1.046</v>
      </c>
      <c r="D37" s="8" t="s">
        <v>459</v>
      </c>
      <c r="E37" s="26">
        <v>0.78100000000000003</v>
      </c>
      <c r="F37" s="26">
        <v>0.39</v>
      </c>
    </row>
    <row r="38" spans="1:6" x14ac:dyDescent="0.25">
      <c r="A38" s="8" t="s">
        <v>40</v>
      </c>
      <c r="B38" s="26">
        <v>9.9999999999999995E-8</v>
      </c>
      <c r="C38" s="25">
        <v>1.0409999999999999</v>
      </c>
      <c r="D38" s="8" t="s">
        <v>460</v>
      </c>
      <c r="E38" s="26">
        <v>0.80400000000000005</v>
      </c>
      <c r="F38" s="26">
        <v>0.40200000000000002</v>
      </c>
    </row>
    <row r="39" spans="1:6" x14ac:dyDescent="0.25">
      <c r="A39" s="8" t="s">
        <v>40</v>
      </c>
      <c r="B39" s="26">
        <v>9.9999999999999995E-7</v>
      </c>
      <c r="C39" s="25">
        <v>1.0089999999999999</v>
      </c>
      <c r="D39" s="8" t="s">
        <v>214</v>
      </c>
      <c r="E39" s="26">
        <v>0.95699999999999996</v>
      </c>
      <c r="F39" s="26">
        <v>0.47899999999999998</v>
      </c>
    </row>
    <row r="40" spans="1:6" x14ac:dyDescent="0.25">
      <c r="A40" s="8" t="s">
        <v>40</v>
      </c>
      <c r="B40" s="26">
        <v>1.0000000000000001E-5</v>
      </c>
      <c r="C40" s="25">
        <v>1.079</v>
      </c>
      <c r="D40" s="8" t="s">
        <v>461</v>
      </c>
      <c r="E40" s="26">
        <v>0.64200000000000002</v>
      </c>
      <c r="F40" s="26">
        <v>0.32100000000000001</v>
      </c>
    </row>
    <row r="41" spans="1:6" x14ac:dyDescent="0.25">
      <c r="A41" s="8" t="s">
        <v>40</v>
      </c>
      <c r="B41" s="26">
        <v>1E-4</v>
      </c>
      <c r="C41" s="25">
        <v>1.026</v>
      </c>
      <c r="D41" s="8" t="s">
        <v>231</v>
      </c>
      <c r="E41" s="26">
        <v>0.872</v>
      </c>
      <c r="F41" s="26">
        <v>0.436</v>
      </c>
    </row>
    <row r="42" spans="1:6" x14ac:dyDescent="0.25">
      <c r="A42" s="8" t="s">
        <v>40</v>
      </c>
      <c r="B42" s="26">
        <v>1E-3</v>
      </c>
      <c r="C42" s="25">
        <v>1.1659999999999999</v>
      </c>
      <c r="D42" s="8" t="s">
        <v>462</v>
      </c>
      <c r="E42" s="26">
        <v>0.36299999999999999</v>
      </c>
      <c r="F42" s="26">
        <v>0.182</v>
      </c>
    </row>
    <row r="43" spans="1:6" x14ac:dyDescent="0.25">
      <c r="A43" s="8" t="s">
        <v>40</v>
      </c>
      <c r="B43" s="26">
        <v>0.01</v>
      </c>
      <c r="C43" s="25">
        <v>1.286</v>
      </c>
      <c r="D43" s="8" t="s">
        <v>463</v>
      </c>
      <c r="E43" s="26">
        <v>0.13700000000000001</v>
      </c>
      <c r="F43" s="26">
        <v>6.8500000000000005E-2</v>
      </c>
    </row>
    <row r="44" spans="1:6" x14ac:dyDescent="0.25">
      <c r="A44" s="8" t="s">
        <v>40</v>
      </c>
      <c r="B44" s="26">
        <v>0.05</v>
      </c>
      <c r="C44" s="25">
        <v>1.4039999999999999</v>
      </c>
      <c r="D44" s="8" t="s">
        <v>464</v>
      </c>
      <c r="E44" s="26">
        <v>3.9E-2</v>
      </c>
      <c r="F44" s="26">
        <v>1.95E-2</v>
      </c>
    </row>
    <row r="45" spans="1:6" x14ac:dyDescent="0.25">
      <c r="A45" s="8" t="s">
        <v>40</v>
      </c>
      <c r="B45" s="26">
        <v>0.1</v>
      </c>
      <c r="C45" s="25">
        <v>1.4450000000000001</v>
      </c>
      <c r="D45" s="8" t="s">
        <v>465</v>
      </c>
      <c r="E45" s="26">
        <v>2.6800000000000001E-2</v>
      </c>
      <c r="F45" s="26">
        <v>1.34E-2</v>
      </c>
    </row>
    <row r="46" spans="1:6" x14ac:dyDescent="0.25">
      <c r="A46" s="8"/>
      <c r="B46" s="26"/>
      <c r="C46" s="25"/>
      <c r="D46" s="8"/>
      <c r="E46" s="8"/>
      <c r="F46" s="8"/>
    </row>
    <row r="47" spans="1:6" x14ac:dyDescent="0.25">
      <c r="A47" s="8" t="s">
        <v>38</v>
      </c>
      <c r="B47" s="26">
        <v>4.9999999999999998E-8</v>
      </c>
      <c r="C47" s="25">
        <v>0.88500000000000001</v>
      </c>
      <c r="D47" s="8" t="s">
        <v>466</v>
      </c>
      <c r="E47" s="26">
        <v>0.45300000000000001</v>
      </c>
      <c r="F47" s="26">
        <v>0.77300000000000002</v>
      </c>
    </row>
    <row r="48" spans="1:6" x14ac:dyDescent="0.25">
      <c r="A48" s="8" t="s">
        <v>38</v>
      </c>
      <c r="B48" s="26">
        <v>9.9999999999999995E-8</v>
      </c>
      <c r="C48" s="25">
        <v>0.9</v>
      </c>
      <c r="D48" s="8" t="s">
        <v>467</v>
      </c>
      <c r="E48" s="26">
        <v>0.52100000000000002</v>
      </c>
      <c r="F48" s="26">
        <v>0.73899999999999999</v>
      </c>
    </row>
    <row r="49" spans="1:6" x14ac:dyDescent="0.25">
      <c r="A49" s="8" t="s">
        <v>38</v>
      </c>
      <c r="B49" s="26">
        <v>9.9999999999999995E-7</v>
      </c>
      <c r="C49" s="25">
        <v>1.097</v>
      </c>
      <c r="D49" s="8" t="s">
        <v>468</v>
      </c>
      <c r="E49" s="26">
        <v>0.57899999999999996</v>
      </c>
      <c r="F49" s="26">
        <v>0.28899999999999998</v>
      </c>
    </row>
    <row r="50" spans="1:6" x14ac:dyDescent="0.25">
      <c r="A50" s="8" t="s">
        <v>38</v>
      </c>
      <c r="B50" s="26">
        <v>1.0000000000000001E-5</v>
      </c>
      <c r="C50" s="25">
        <v>0.95799999999999996</v>
      </c>
      <c r="D50" s="8" t="s">
        <v>469</v>
      </c>
      <c r="E50" s="26">
        <v>0.79500000000000004</v>
      </c>
      <c r="F50" s="26">
        <v>0.60199999999999998</v>
      </c>
    </row>
    <row r="51" spans="1:6" x14ac:dyDescent="0.25">
      <c r="A51" s="8" t="s">
        <v>38</v>
      </c>
      <c r="B51" s="26">
        <v>1E-4</v>
      </c>
      <c r="C51" s="25">
        <v>0.76300000000000001</v>
      </c>
      <c r="D51" s="8" t="s">
        <v>470</v>
      </c>
      <c r="E51" s="26">
        <v>0.10100000000000001</v>
      </c>
      <c r="F51" s="26">
        <v>0.95</v>
      </c>
    </row>
    <row r="52" spans="1:6" x14ac:dyDescent="0.25">
      <c r="A52" s="8" t="s">
        <v>38</v>
      </c>
      <c r="B52" s="26">
        <v>1E-3</v>
      </c>
      <c r="C52" s="25">
        <v>0.80400000000000005</v>
      </c>
      <c r="D52" s="8" t="s">
        <v>471</v>
      </c>
      <c r="E52" s="26">
        <v>0.23499999999999999</v>
      </c>
      <c r="F52" s="26">
        <v>0.88200000000000001</v>
      </c>
    </row>
    <row r="53" spans="1:6" x14ac:dyDescent="0.25">
      <c r="A53" s="8" t="s">
        <v>38</v>
      </c>
      <c r="B53" s="26">
        <v>0.01</v>
      </c>
      <c r="C53" s="25">
        <v>0.97199999999999998</v>
      </c>
      <c r="D53" s="8" t="s">
        <v>472</v>
      </c>
      <c r="E53" s="26">
        <v>0.86</v>
      </c>
      <c r="F53" s="26">
        <v>0.56999999999999995</v>
      </c>
    </row>
    <row r="54" spans="1:6" x14ac:dyDescent="0.25">
      <c r="A54" s="8" t="s">
        <v>38</v>
      </c>
      <c r="B54" s="26">
        <v>0.05</v>
      </c>
      <c r="C54" s="25">
        <v>0.97699999999999998</v>
      </c>
      <c r="D54" s="8" t="s">
        <v>473</v>
      </c>
      <c r="E54" s="26">
        <v>0.88500000000000001</v>
      </c>
      <c r="F54" s="26">
        <v>0.55800000000000005</v>
      </c>
    </row>
    <row r="55" spans="1:6" x14ac:dyDescent="0.25">
      <c r="A55" s="8" t="s">
        <v>38</v>
      </c>
      <c r="B55" s="26">
        <v>0.1</v>
      </c>
      <c r="C55" s="25">
        <v>1.0169999999999999</v>
      </c>
      <c r="D55" s="8" t="s">
        <v>474</v>
      </c>
      <c r="E55" s="26">
        <v>0.91800000000000004</v>
      </c>
      <c r="F55" s="26">
        <v>0.45900000000000002</v>
      </c>
    </row>
    <row r="56" spans="1:6" x14ac:dyDescent="0.25">
      <c r="A56" s="8" t="s">
        <v>38</v>
      </c>
      <c r="B56" s="26">
        <v>0.2</v>
      </c>
      <c r="C56" s="25">
        <v>1.1499999999999999</v>
      </c>
      <c r="D56" s="8" t="s">
        <v>475</v>
      </c>
      <c r="E56" s="26">
        <v>0.40200000000000002</v>
      </c>
      <c r="F56" s="26">
        <v>0.20100000000000001</v>
      </c>
    </row>
    <row r="57" spans="1:6" x14ac:dyDescent="0.25">
      <c r="A57" s="8"/>
      <c r="B57" s="8"/>
      <c r="C57" s="25"/>
      <c r="D57" s="8"/>
      <c r="E57" s="8"/>
      <c r="F57" s="8"/>
    </row>
    <row r="58" spans="1:6" x14ac:dyDescent="0.25">
      <c r="A58" s="8" t="s">
        <v>39</v>
      </c>
      <c r="B58" s="26">
        <v>4.9999999999999998E-8</v>
      </c>
      <c r="C58" s="25">
        <v>1.1180000000000001</v>
      </c>
      <c r="D58" s="8" t="s">
        <v>476</v>
      </c>
      <c r="E58" s="26">
        <v>0.49199999999999999</v>
      </c>
      <c r="F58" s="26">
        <v>0.246</v>
      </c>
    </row>
    <row r="59" spans="1:6" x14ac:dyDescent="0.25">
      <c r="A59" s="8" t="s">
        <v>39</v>
      </c>
      <c r="B59" s="26">
        <v>9.9999999999999995E-8</v>
      </c>
      <c r="C59" s="25">
        <v>1.109</v>
      </c>
      <c r="D59" s="8" t="s">
        <v>477</v>
      </c>
      <c r="E59" s="26">
        <v>0.53100000000000003</v>
      </c>
      <c r="F59" s="26">
        <v>0.26600000000000001</v>
      </c>
    </row>
    <row r="60" spans="1:6" x14ac:dyDescent="0.25">
      <c r="A60" s="8" t="s">
        <v>39</v>
      </c>
      <c r="B60" s="26">
        <v>9.9999999999999995E-7</v>
      </c>
      <c r="C60" s="25">
        <v>0.97499999999999998</v>
      </c>
      <c r="D60" s="8" t="s">
        <v>478</v>
      </c>
      <c r="E60" s="26">
        <v>0.871</v>
      </c>
      <c r="F60" s="26">
        <v>0.56499999999999995</v>
      </c>
    </row>
    <row r="61" spans="1:6" x14ac:dyDescent="0.25">
      <c r="A61" s="8" t="s">
        <v>39</v>
      </c>
      <c r="B61" s="26">
        <v>1.0000000000000001E-5</v>
      </c>
      <c r="C61" s="25">
        <v>0.88800000000000001</v>
      </c>
      <c r="D61" s="8" t="s">
        <v>479</v>
      </c>
      <c r="E61" s="26">
        <v>0.44700000000000001</v>
      </c>
      <c r="F61" s="26">
        <v>0.77700000000000002</v>
      </c>
    </row>
    <row r="62" spans="1:6" x14ac:dyDescent="0.25">
      <c r="A62" s="8" t="s">
        <v>39</v>
      </c>
      <c r="B62" s="26">
        <v>1E-4</v>
      </c>
      <c r="C62" s="25">
        <v>0.85599999999999998</v>
      </c>
      <c r="D62" s="8" t="s">
        <v>480</v>
      </c>
      <c r="E62" s="26">
        <v>0.34899999999999998</v>
      </c>
      <c r="F62" s="26">
        <v>0.82499999999999996</v>
      </c>
    </row>
    <row r="63" spans="1:6" x14ac:dyDescent="0.25">
      <c r="A63" s="8" t="s">
        <v>39</v>
      </c>
      <c r="B63" s="26">
        <v>1E-3</v>
      </c>
      <c r="C63" s="25">
        <v>0.60099999999999998</v>
      </c>
      <c r="D63" s="8" t="s">
        <v>481</v>
      </c>
      <c r="E63" s="26">
        <v>4.0800000000000003E-3</v>
      </c>
      <c r="F63" s="26">
        <v>0.998</v>
      </c>
    </row>
    <row r="64" spans="1:6" x14ac:dyDescent="0.25">
      <c r="A64" s="8" t="s">
        <v>39</v>
      </c>
      <c r="B64" s="26">
        <v>0.01</v>
      </c>
      <c r="C64" s="25">
        <v>0.755</v>
      </c>
      <c r="D64" s="8" t="s">
        <v>482</v>
      </c>
      <c r="E64" s="26">
        <v>9.1800000000000007E-2</v>
      </c>
      <c r="F64" s="26">
        <v>0.95399999999999996</v>
      </c>
    </row>
    <row r="65" spans="1:6" x14ac:dyDescent="0.25">
      <c r="A65" s="8" t="s">
        <v>39</v>
      </c>
      <c r="B65" s="26">
        <v>0.05</v>
      </c>
      <c r="C65" s="25">
        <v>1.024</v>
      </c>
      <c r="D65" s="8" t="s">
        <v>483</v>
      </c>
      <c r="E65" s="26">
        <v>0.88400000000000001</v>
      </c>
      <c r="F65" s="26">
        <v>0.442</v>
      </c>
    </row>
    <row r="66" spans="1:6" x14ac:dyDescent="0.25">
      <c r="A66" s="8" t="s">
        <v>39</v>
      </c>
      <c r="B66" s="26">
        <v>0.1</v>
      </c>
      <c r="C66" s="25">
        <v>1.0960000000000001</v>
      </c>
      <c r="D66" s="8" t="s">
        <v>484</v>
      </c>
      <c r="E66" s="26">
        <v>0.57199999999999995</v>
      </c>
      <c r="F66" s="26">
        <v>0.28599999999999998</v>
      </c>
    </row>
    <row r="67" spans="1:6" x14ac:dyDescent="0.25">
      <c r="A67" s="8" t="s">
        <v>39</v>
      </c>
      <c r="B67" s="26">
        <v>0.2</v>
      </c>
      <c r="C67" s="25">
        <v>1.1359999999999999</v>
      </c>
      <c r="D67" s="8" t="s">
        <v>485</v>
      </c>
      <c r="E67" s="26">
        <v>0.435</v>
      </c>
      <c r="F67" s="26">
        <v>0.218</v>
      </c>
    </row>
    <row r="68" spans="1:6" x14ac:dyDescent="0.25">
      <c r="A68" s="8"/>
      <c r="B68" s="8"/>
      <c r="C68" s="25"/>
      <c r="D68" s="8"/>
      <c r="E68" s="8"/>
      <c r="F68" s="8"/>
    </row>
    <row r="69" spans="1:6" x14ac:dyDescent="0.25">
      <c r="A69" s="8" t="s">
        <v>31</v>
      </c>
      <c r="B69" s="26">
        <v>4.9999999999999998E-8</v>
      </c>
      <c r="C69" s="25">
        <v>0.998</v>
      </c>
      <c r="D69" s="8" t="s">
        <v>486</v>
      </c>
      <c r="E69" s="26">
        <v>0.99</v>
      </c>
      <c r="F69" s="26">
        <v>0.505</v>
      </c>
    </row>
    <row r="70" spans="1:6" x14ac:dyDescent="0.25">
      <c r="A70" s="8" t="s">
        <v>31</v>
      </c>
      <c r="B70" s="26">
        <v>9.9999999999999995E-8</v>
      </c>
      <c r="C70" s="25">
        <v>0.94499999999999995</v>
      </c>
      <c r="D70" s="8" t="s">
        <v>487</v>
      </c>
      <c r="E70" s="26">
        <v>0.74299999999999999</v>
      </c>
      <c r="F70" s="26">
        <v>0.629</v>
      </c>
    </row>
    <row r="71" spans="1:6" x14ac:dyDescent="0.25">
      <c r="A71" s="8" t="s">
        <v>31</v>
      </c>
      <c r="B71" s="26">
        <v>9.9999999999999995E-7</v>
      </c>
      <c r="C71" s="25">
        <v>1.0629999999999999</v>
      </c>
      <c r="D71" s="8" t="s">
        <v>488</v>
      </c>
      <c r="E71" s="26">
        <v>0.72599999999999998</v>
      </c>
      <c r="F71" s="26">
        <v>0.36299999999999999</v>
      </c>
    </row>
    <row r="72" spans="1:6" x14ac:dyDescent="0.25">
      <c r="A72" s="8" t="s">
        <v>31</v>
      </c>
      <c r="B72" s="26">
        <v>1.0000000000000001E-5</v>
      </c>
      <c r="C72" s="25">
        <v>1.177</v>
      </c>
      <c r="D72" s="8" t="s">
        <v>489</v>
      </c>
      <c r="E72" s="26">
        <v>0.33300000000000002</v>
      </c>
      <c r="F72" s="26">
        <v>0.16700000000000001</v>
      </c>
    </row>
    <row r="73" spans="1:6" x14ac:dyDescent="0.25">
      <c r="A73" s="8" t="s">
        <v>31</v>
      </c>
      <c r="B73" s="26">
        <v>1E-4</v>
      </c>
      <c r="C73" s="25">
        <v>0.86899999999999999</v>
      </c>
      <c r="D73" s="8" t="s">
        <v>490</v>
      </c>
      <c r="E73" s="26">
        <v>0.40300000000000002</v>
      </c>
      <c r="F73" s="26">
        <v>0.79800000000000004</v>
      </c>
    </row>
    <row r="74" spans="1:6" x14ac:dyDescent="0.25">
      <c r="A74" s="8" t="s">
        <v>31</v>
      </c>
      <c r="B74" s="26">
        <v>1E-3</v>
      </c>
      <c r="C74" s="25">
        <v>1.135</v>
      </c>
      <c r="D74" s="8" t="s">
        <v>491</v>
      </c>
      <c r="E74" s="26">
        <v>0.46400000000000002</v>
      </c>
      <c r="F74" s="26">
        <v>0.23200000000000001</v>
      </c>
    </row>
    <row r="75" spans="1:6" x14ac:dyDescent="0.25">
      <c r="A75" s="8" t="s">
        <v>31</v>
      </c>
      <c r="B75" s="26">
        <v>0.01</v>
      </c>
      <c r="C75" s="25">
        <v>0.97799999999999998</v>
      </c>
      <c r="D75" s="8" t="s">
        <v>492</v>
      </c>
      <c r="E75" s="26">
        <v>0.89900000000000002</v>
      </c>
      <c r="F75" s="26">
        <v>0.55000000000000004</v>
      </c>
    </row>
    <row r="76" spans="1:6" x14ac:dyDescent="0.25">
      <c r="A76" s="8" t="s">
        <v>31</v>
      </c>
      <c r="B76" s="26">
        <v>0.05</v>
      </c>
      <c r="C76" s="25">
        <v>0.94599999999999995</v>
      </c>
      <c r="D76" s="8" t="s">
        <v>493</v>
      </c>
      <c r="E76" s="26">
        <v>0.749</v>
      </c>
      <c r="F76" s="26">
        <v>0.625</v>
      </c>
    </row>
    <row r="77" spans="1:6" x14ac:dyDescent="0.25">
      <c r="A77" s="8" t="s">
        <v>31</v>
      </c>
      <c r="B77" s="26">
        <v>0.1</v>
      </c>
      <c r="C77" s="25">
        <v>1.0580000000000001</v>
      </c>
      <c r="D77" s="8" t="s">
        <v>494</v>
      </c>
      <c r="E77" s="26">
        <v>0.755</v>
      </c>
      <c r="F77" s="26">
        <v>0.378</v>
      </c>
    </row>
    <row r="78" spans="1:6" x14ac:dyDescent="0.25">
      <c r="A78" s="8" t="s">
        <v>31</v>
      </c>
      <c r="B78" s="26">
        <v>0.2</v>
      </c>
      <c r="C78" s="25">
        <v>1.091</v>
      </c>
      <c r="D78" s="8" t="s">
        <v>495</v>
      </c>
      <c r="E78" s="26">
        <v>0.61299999999999999</v>
      </c>
      <c r="F78" s="26">
        <v>0.30599999999999999</v>
      </c>
    </row>
    <row r="79" spans="1:6" x14ac:dyDescent="0.25">
      <c r="A79" s="8"/>
      <c r="B79" s="26"/>
      <c r="C79" s="25"/>
      <c r="D79" s="8"/>
      <c r="E79" s="8"/>
      <c r="F79" s="8"/>
    </row>
    <row r="80" spans="1:6" x14ac:dyDescent="0.25">
      <c r="A80" s="8" t="s">
        <v>45</v>
      </c>
      <c r="B80" s="26">
        <v>4.9999999999999998E-8</v>
      </c>
      <c r="C80" s="25">
        <v>1.4790000000000001</v>
      </c>
      <c r="D80" s="8" t="s">
        <v>496</v>
      </c>
      <c r="E80" s="26">
        <v>1.7399999999999999E-2</v>
      </c>
      <c r="F80" s="26">
        <v>8.7200000000000003E-3</v>
      </c>
    </row>
    <row r="81" spans="1:6" x14ac:dyDescent="0.25">
      <c r="A81" s="8" t="s">
        <v>45</v>
      </c>
      <c r="B81" s="26">
        <v>9.9999999999999995E-8</v>
      </c>
      <c r="C81" s="25">
        <v>1.31</v>
      </c>
      <c r="D81" s="8" t="s">
        <v>497</v>
      </c>
      <c r="E81" s="26">
        <v>9.1600000000000001E-2</v>
      </c>
      <c r="F81" s="26">
        <v>4.58E-2</v>
      </c>
    </row>
    <row r="82" spans="1:6" x14ac:dyDescent="0.25">
      <c r="A82" s="8" t="s">
        <v>45</v>
      </c>
      <c r="B82" s="26">
        <v>9.9999999999999995E-7</v>
      </c>
      <c r="C82" s="25">
        <v>1.2470000000000001</v>
      </c>
      <c r="D82" s="8" t="s">
        <v>498</v>
      </c>
      <c r="E82" s="26">
        <v>0.18</v>
      </c>
      <c r="F82" s="26">
        <v>0.09</v>
      </c>
    </row>
    <row r="83" spans="1:6" x14ac:dyDescent="0.25">
      <c r="A83" s="8" t="s">
        <v>45</v>
      </c>
      <c r="B83" s="26">
        <v>1.0000000000000001E-5</v>
      </c>
      <c r="C83" s="25">
        <v>1.3109999999999999</v>
      </c>
      <c r="D83" s="8" t="s">
        <v>499</v>
      </c>
      <c r="E83" s="26">
        <v>0.113</v>
      </c>
      <c r="F83" s="26">
        <v>5.6599999999999998E-2</v>
      </c>
    </row>
    <row r="84" spans="1:6" x14ac:dyDescent="0.25">
      <c r="A84" s="8" t="s">
        <v>45</v>
      </c>
      <c r="B84" s="26">
        <v>1E-4</v>
      </c>
      <c r="C84" s="25">
        <v>1.365</v>
      </c>
      <c r="D84" s="8" t="s">
        <v>500</v>
      </c>
      <c r="E84" s="26">
        <v>7.8E-2</v>
      </c>
      <c r="F84" s="26">
        <v>3.9E-2</v>
      </c>
    </row>
    <row r="85" spans="1:6" x14ac:dyDescent="0.25">
      <c r="A85" s="8" t="s">
        <v>45</v>
      </c>
      <c r="B85" s="26">
        <v>1E-3</v>
      </c>
      <c r="C85" s="25">
        <v>1.1910000000000001</v>
      </c>
      <c r="D85" s="8" t="s">
        <v>501</v>
      </c>
      <c r="E85" s="26">
        <v>0.32400000000000001</v>
      </c>
      <c r="F85" s="26">
        <v>0.16200000000000001</v>
      </c>
    </row>
    <row r="86" spans="1:6" x14ac:dyDescent="0.25">
      <c r="A86" s="8" t="s">
        <v>45</v>
      </c>
      <c r="B86" s="26">
        <v>0.01</v>
      </c>
      <c r="C86" s="25">
        <v>1.2549999999999999</v>
      </c>
      <c r="D86" s="8" t="s">
        <v>502</v>
      </c>
      <c r="E86" s="26">
        <v>0.184</v>
      </c>
      <c r="F86" s="26">
        <v>9.1999999999999998E-2</v>
      </c>
    </row>
    <row r="87" spans="1:6" x14ac:dyDescent="0.25">
      <c r="A87" s="8" t="s">
        <v>45</v>
      </c>
      <c r="B87" s="26">
        <v>0.05</v>
      </c>
      <c r="C87" s="25">
        <v>1.254</v>
      </c>
      <c r="D87" s="8" t="s">
        <v>503</v>
      </c>
      <c r="E87" s="26">
        <v>0.185</v>
      </c>
      <c r="F87" s="26">
        <v>9.2299999999999993E-2</v>
      </c>
    </row>
    <row r="88" spans="1:6" x14ac:dyDescent="0.25">
      <c r="A88" s="8" t="s">
        <v>45</v>
      </c>
      <c r="B88" s="26">
        <v>0.1</v>
      </c>
      <c r="C88" s="25">
        <v>1.179</v>
      </c>
      <c r="D88" s="8" t="s">
        <v>504</v>
      </c>
      <c r="E88" s="26">
        <v>0.32</v>
      </c>
      <c r="F88" s="26">
        <v>0.16</v>
      </c>
    </row>
    <row r="89" spans="1:6" x14ac:dyDescent="0.25">
      <c r="A89" s="8" t="s">
        <v>45</v>
      </c>
      <c r="B89" s="26">
        <v>0.2</v>
      </c>
      <c r="C89" s="25">
        <v>1.042</v>
      </c>
      <c r="D89" s="8" t="s">
        <v>505</v>
      </c>
      <c r="E89" s="26">
        <v>0.80900000000000005</v>
      </c>
      <c r="F89" s="26">
        <v>0.40400000000000003</v>
      </c>
    </row>
    <row r="90" spans="1:6" x14ac:dyDescent="0.25">
      <c r="A90" s="8"/>
      <c r="B90" s="8"/>
      <c r="C90" s="25"/>
      <c r="D90" s="8"/>
      <c r="E90" s="8"/>
      <c r="F90" s="8"/>
    </row>
    <row r="91" spans="1:6" x14ac:dyDescent="0.25">
      <c r="A91" s="8" t="s">
        <v>44</v>
      </c>
      <c r="B91" s="26">
        <v>4.9999999999999998E-8</v>
      </c>
      <c r="C91" s="25">
        <v>1.474</v>
      </c>
      <c r="D91" s="8" t="s">
        <v>506</v>
      </c>
      <c r="E91" s="26">
        <v>6.8099999999999994E-2</v>
      </c>
      <c r="F91" s="26">
        <v>3.4000000000000002E-2</v>
      </c>
    </row>
    <row r="92" spans="1:6" x14ac:dyDescent="0.25">
      <c r="A92" s="8" t="s">
        <v>44</v>
      </c>
      <c r="B92" s="26">
        <v>9.9999999999999995E-8</v>
      </c>
      <c r="C92" s="25">
        <v>1.474</v>
      </c>
      <c r="D92" s="8" t="s">
        <v>506</v>
      </c>
      <c r="E92" s="26">
        <v>6.8099999999999994E-2</v>
      </c>
      <c r="F92" s="26">
        <v>3.4000000000000002E-2</v>
      </c>
    </row>
    <row r="93" spans="1:6" x14ac:dyDescent="0.25">
      <c r="A93" s="8" t="s">
        <v>44</v>
      </c>
      <c r="B93" s="26">
        <v>9.9999999999999995E-7</v>
      </c>
      <c r="C93" s="25">
        <v>0.96299999999999997</v>
      </c>
      <c r="D93" s="8" t="s">
        <v>507</v>
      </c>
      <c r="E93" s="26">
        <v>0.81699999999999995</v>
      </c>
      <c r="F93" s="26">
        <v>0.59199999999999997</v>
      </c>
    </row>
    <row r="94" spans="1:6" x14ac:dyDescent="0.25">
      <c r="A94" s="8" t="s">
        <v>44</v>
      </c>
      <c r="B94" s="26">
        <v>1.0000000000000001E-5</v>
      </c>
      <c r="C94" s="25">
        <v>0.89400000000000002</v>
      </c>
      <c r="D94" s="8" t="s">
        <v>508</v>
      </c>
      <c r="E94" s="26">
        <v>0.50600000000000001</v>
      </c>
      <c r="F94" s="26">
        <v>0.747</v>
      </c>
    </row>
    <row r="95" spans="1:6" x14ac:dyDescent="0.25">
      <c r="A95" s="8" t="s">
        <v>44</v>
      </c>
      <c r="B95" s="26">
        <v>1E-4</v>
      </c>
      <c r="C95" s="25">
        <v>0.88</v>
      </c>
      <c r="D95" s="8" t="s">
        <v>509</v>
      </c>
      <c r="E95" s="26">
        <v>0.44800000000000001</v>
      </c>
      <c r="F95" s="26">
        <v>0.77600000000000002</v>
      </c>
    </row>
    <row r="96" spans="1:6" x14ac:dyDescent="0.25">
      <c r="A96" s="8" t="s">
        <v>44</v>
      </c>
      <c r="B96" s="26">
        <v>1E-3</v>
      </c>
      <c r="C96" s="25">
        <v>0.96899999999999997</v>
      </c>
      <c r="D96" s="8" t="s">
        <v>510</v>
      </c>
      <c r="E96" s="26">
        <v>0.85199999999999998</v>
      </c>
      <c r="F96" s="26">
        <v>0.57399999999999995</v>
      </c>
    </row>
    <row r="97" spans="1:6" x14ac:dyDescent="0.25">
      <c r="A97" s="8" t="s">
        <v>44</v>
      </c>
      <c r="B97" s="26">
        <v>0.01</v>
      </c>
      <c r="C97" s="25">
        <v>1.1020000000000001</v>
      </c>
      <c r="D97" s="8" t="s">
        <v>511</v>
      </c>
      <c r="E97" s="26">
        <v>0.54</v>
      </c>
      <c r="F97" s="26">
        <v>0.27</v>
      </c>
    </row>
    <row r="98" spans="1:6" x14ac:dyDescent="0.25">
      <c r="A98" s="8" t="s">
        <v>44</v>
      </c>
      <c r="B98" s="26">
        <v>0.05</v>
      </c>
      <c r="C98" s="25">
        <v>0.93200000000000005</v>
      </c>
      <c r="D98" s="8" t="s">
        <v>512</v>
      </c>
      <c r="E98" s="26">
        <v>0.66</v>
      </c>
      <c r="F98" s="26">
        <v>0.67</v>
      </c>
    </row>
    <row r="99" spans="1:6" x14ac:dyDescent="0.25">
      <c r="A99" s="8" t="s">
        <v>44</v>
      </c>
      <c r="B99" s="26">
        <v>0.1</v>
      </c>
      <c r="C99" s="25">
        <v>0.96</v>
      </c>
      <c r="D99" s="8" t="s">
        <v>513</v>
      </c>
      <c r="E99" s="26">
        <v>0.79600000000000004</v>
      </c>
      <c r="F99" s="26">
        <v>0.60199999999999998</v>
      </c>
    </row>
    <row r="100" spans="1:6" x14ac:dyDescent="0.25">
      <c r="A100" s="8" t="s">
        <v>44</v>
      </c>
      <c r="B100" s="26">
        <v>0.2</v>
      </c>
      <c r="C100" s="25">
        <v>0.871</v>
      </c>
      <c r="D100" s="8" t="s">
        <v>514</v>
      </c>
      <c r="E100" s="26">
        <v>0.39</v>
      </c>
      <c r="F100" s="26">
        <v>0.80500000000000005</v>
      </c>
    </row>
    <row r="101" spans="1:6" x14ac:dyDescent="0.25">
      <c r="A101" s="8"/>
      <c r="B101" s="8"/>
      <c r="C101" s="25"/>
      <c r="D101" s="8"/>
      <c r="E101" s="8"/>
      <c r="F101" s="8"/>
    </row>
    <row r="102" spans="1:6" x14ac:dyDescent="0.25">
      <c r="A102" s="8" t="s">
        <v>41</v>
      </c>
      <c r="B102" s="26">
        <v>4.9999999999999998E-8</v>
      </c>
      <c r="C102" s="25">
        <v>0.90500000000000003</v>
      </c>
      <c r="D102" s="8" t="s">
        <v>224</v>
      </c>
      <c r="E102" s="26">
        <v>0.56599999999999995</v>
      </c>
      <c r="F102" s="26">
        <v>0.71699999999999997</v>
      </c>
    </row>
    <row r="103" spans="1:6" x14ac:dyDescent="0.25">
      <c r="A103" s="8" t="s">
        <v>41</v>
      </c>
      <c r="B103" s="26">
        <v>9.9999999999999995E-8</v>
      </c>
      <c r="C103" s="25">
        <v>0.92300000000000004</v>
      </c>
      <c r="D103" s="8" t="s">
        <v>225</v>
      </c>
      <c r="E103" s="26">
        <v>0.64400000000000002</v>
      </c>
      <c r="F103" s="26">
        <v>0.67800000000000005</v>
      </c>
    </row>
    <row r="104" spans="1:6" x14ac:dyDescent="0.25">
      <c r="A104" s="8" t="s">
        <v>41</v>
      </c>
      <c r="B104" s="26">
        <v>9.9999999999999995E-7</v>
      </c>
      <c r="C104" s="25">
        <v>0.98699999999999999</v>
      </c>
      <c r="D104" s="8" t="s">
        <v>226</v>
      </c>
      <c r="E104" s="26">
        <v>0.93899999999999995</v>
      </c>
      <c r="F104" s="26">
        <v>0.53</v>
      </c>
    </row>
    <row r="105" spans="1:6" x14ac:dyDescent="0.25">
      <c r="A105" s="8" t="s">
        <v>41</v>
      </c>
      <c r="B105" s="26">
        <v>1.0000000000000001E-5</v>
      </c>
      <c r="C105" s="25">
        <v>1.0449999999999999</v>
      </c>
      <c r="D105" s="8" t="s">
        <v>227</v>
      </c>
      <c r="E105" s="26">
        <v>0.79500000000000004</v>
      </c>
      <c r="F105" s="26">
        <v>0.39800000000000002</v>
      </c>
    </row>
    <row r="106" spans="1:6" x14ac:dyDescent="0.25">
      <c r="A106" s="8" t="s">
        <v>41</v>
      </c>
      <c r="B106" s="26">
        <v>1E-4</v>
      </c>
      <c r="C106" s="25">
        <v>0.99099999999999999</v>
      </c>
      <c r="D106" s="8" t="s">
        <v>228</v>
      </c>
      <c r="E106" s="26">
        <v>0.95499999999999996</v>
      </c>
      <c r="F106" s="26">
        <v>0.52300000000000002</v>
      </c>
    </row>
    <row r="107" spans="1:6" x14ac:dyDescent="0.25">
      <c r="A107" s="8" t="s">
        <v>41</v>
      </c>
      <c r="B107" s="26">
        <v>1E-3</v>
      </c>
      <c r="C107" s="25">
        <v>0.89600000000000002</v>
      </c>
      <c r="D107" s="8" t="s">
        <v>229</v>
      </c>
      <c r="E107" s="26">
        <v>0.51100000000000001</v>
      </c>
      <c r="F107" s="26">
        <v>0.745</v>
      </c>
    </row>
    <row r="108" spans="1:6" x14ac:dyDescent="0.25">
      <c r="A108" s="8" t="s">
        <v>41</v>
      </c>
      <c r="B108" s="26">
        <v>0.01</v>
      </c>
      <c r="C108" s="25">
        <v>0.81</v>
      </c>
      <c r="D108" s="8" t="s">
        <v>230</v>
      </c>
      <c r="E108" s="26">
        <v>0.219</v>
      </c>
      <c r="F108" s="26">
        <v>0.89100000000000001</v>
      </c>
    </row>
    <row r="109" spans="1:6" x14ac:dyDescent="0.25">
      <c r="A109" s="8" t="s">
        <v>41</v>
      </c>
      <c r="B109" s="26">
        <v>0.05</v>
      </c>
      <c r="C109" s="25">
        <v>1.026</v>
      </c>
      <c r="D109" s="8" t="s">
        <v>231</v>
      </c>
      <c r="E109" s="26">
        <v>0.873</v>
      </c>
      <c r="F109" s="26">
        <v>0.437</v>
      </c>
    </row>
    <row r="110" spans="1:6" x14ac:dyDescent="0.25">
      <c r="A110" s="8" t="s">
        <v>41</v>
      </c>
      <c r="B110" s="26">
        <v>0.1</v>
      </c>
      <c r="C110" s="25">
        <v>0.998</v>
      </c>
      <c r="D110" s="8" t="s">
        <v>232</v>
      </c>
      <c r="E110" s="26">
        <v>0.99</v>
      </c>
      <c r="F110" s="26">
        <v>0.505</v>
      </c>
    </row>
    <row r="111" spans="1:6" x14ac:dyDescent="0.25">
      <c r="A111" s="8" t="s">
        <v>41</v>
      </c>
      <c r="B111" s="26">
        <v>0.2</v>
      </c>
      <c r="C111" s="25">
        <v>1.1319999999999999</v>
      </c>
      <c r="D111" s="8" t="s">
        <v>233</v>
      </c>
      <c r="E111" s="26">
        <v>0.44700000000000001</v>
      </c>
      <c r="F111" s="26">
        <v>0.223</v>
      </c>
    </row>
  </sheetData>
  <mergeCells count="1">
    <mergeCell ref="A1:F1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1</vt:i4>
      </vt:variant>
    </vt:vector>
  </HeadingPairs>
  <TitlesOfParts>
    <vt:vector size="12" baseType="lpstr">
      <vt:lpstr>Table S1. Demographics</vt:lpstr>
      <vt:lpstr>Table S2. Number of SNPs</vt:lpstr>
      <vt:lpstr>Table S3. FAM BD - CC ctrl</vt:lpstr>
      <vt:lpstr>Table S4. FAM BD - CC BD</vt:lpstr>
      <vt:lpstr>Table S5. FAM unaff - CC ctrl</vt:lpstr>
      <vt:lpstr>Table S6. FAM BD - FAM unaff</vt:lpstr>
      <vt:lpstr>Table S7. Assortative mating</vt:lpstr>
      <vt:lpstr>Table S8. Anticipation</vt:lpstr>
      <vt:lpstr>Table S9. FAM MDD - CC ctrl</vt:lpstr>
      <vt:lpstr>Table S10. FAM MDD - FAM unaff</vt:lpstr>
      <vt:lpstr>Table S11. CC BD - CC ctrl</vt:lpstr>
      <vt:lpstr>'Table S1. Demographics'!OLE_LINK1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Till Andlauer</dc:creator>
  <cp:lastModifiedBy>Streit, Fabian</cp:lastModifiedBy>
  <dcterms:created xsi:type="dcterms:W3CDTF">2017-08-27T22:48:04Z</dcterms:created>
  <dcterms:modified xsi:type="dcterms:W3CDTF">2019-07-17T12:59:28Z</dcterms:modified>
</cp:coreProperties>
</file>