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3040" windowHeight="3156"/>
  </bookViews>
  <sheets>
    <sheet name="Tabelle2 (2)" sheetId="2" r:id="rId1"/>
  </sheets>
  <calcPr calcId="145621"/>
</workbook>
</file>

<file path=xl/calcChain.xml><?xml version="1.0" encoding="utf-8"?>
<calcChain xmlns="http://schemas.openxmlformats.org/spreadsheetml/2006/main">
  <c r="T10" i="2" l="1"/>
  <c r="S10" i="2"/>
  <c r="R10" i="2"/>
  <c r="T142" i="2" l="1"/>
  <c r="S142" i="2"/>
  <c r="R142" i="2"/>
  <c r="E142" i="2"/>
  <c r="T141" i="2"/>
  <c r="S141" i="2"/>
  <c r="R141" i="2"/>
  <c r="E141" i="2"/>
  <c r="T140" i="2"/>
  <c r="S140" i="2"/>
  <c r="R140" i="2"/>
  <c r="E140" i="2"/>
  <c r="T139" i="2"/>
  <c r="S139" i="2"/>
  <c r="R139" i="2"/>
  <c r="E139" i="2"/>
  <c r="T138" i="2"/>
  <c r="S138" i="2"/>
  <c r="R138" i="2"/>
  <c r="E138" i="2"/>
  <c r="T137" i="2"/>
  <c r="S137" i="2"/>
  <c r="R137" i="2"/>
  <c r="E137" i="2"/>
  <c r="T136" i="2"/>
  <c r="S136" i="2"/>
  <c r="R136" i="2"/>
  <c r="E136" i="2"/>
  <c r="T135" i="2"/>
  <c r="S135" i="2"/>
  <c r="R135" i="2"/>
  <c r="E135" i="2"/>
  <c r="T134" i="2"/>
  <c r="S134" i="2"/>
  <c r="R134" i="2"/>
  <c r="E134" i="2"/>
  <c r="T133" i="2"/>
  <c r="S133" i="2"/>
  <c r="R133" i="2"/>
  <c r="E133" i="2"/>
  <c r="T132" i="2"/>
  <c r="S132" i="2"/>
  <c r="R132" i="2"/>
  <c r="E132" i="2"/>
  <c r="T131" i="2"/>
  <c r="S131" i="2"/>
  <c r="R131" i="2"/>
  <c r="T130" i="2"/>
  <c r="S130" i="2"/>
  <c r="R130" i="2"/>
  <c r="E130" i="2"/>
  <c r="T129" i="2"/>
  <c r="S129" i="2"/>
  <c r="R129" i="2"/>
  <c r="E129" i="2"/>
  <c r="T128" i="2"/>
  <c r="S128" i="2"/>
  <c r="R128" i="2"/>
  <c r="E128" i="2"/>
  <c r="T127" i="2"/>
  <c r="S127" i="2"/>
  <c r="R127" i="2"/>
  <c r="T126" i="2"/>
  <c r="S126" i="2"/>
  <c r="R126" i="2"/>
  <c r="E126" i="2"/>
  <c r="T125" i="2"/>
  <c r="S125" i="2"/>
  <c r="R125" i="2"/>
  <c r="E125" i="2"/>
  <c r="T124" i="2"/>
  <c r="S124" i="2"/>
  <c r="R124" i="2"/>
  <c r="E124" i="2"/>
  <c r="T123" i="2"/>
  <c r="S123" i="2"/>
  <c r="R123" i="2"/>
  <c r="E123" i="2"/>
  <c r="T122" i="2"/>
  <c r="S122" i="2"/>
  <c r="R122" i="2"/>
  <c r="E122" i="2"/>
  <c r="T121" i="2"/>
  <c r="S121" i="2"/>
  <c r="R121" i="2"/>
  <c r="T120" i="2"/>
  <c r="S120" i="2"/>
  <c r="R120" i="2"/>
  <c r="T119" i="2"/>
  <c r="S119" i="2"/>
  <c r="R119" i="2"/>
  <c r="E119" i="2"/>
  <c r="T118" i="2"/>
  <c r="S118" i="2"/>
  <c r="R118" i="2"/>
  <c r="E118" i="2"/>
  <c r="T117" i="2"/>
  <c r="S117" i="2"/>
  <c r="R117" i="2"/>
  <c r="E117" i="2"/>
  <c r="T116" i="2"/>
  <c r="S116" i="2"/>
  <c r="R116" i="2"/>
  <c r="E116" i="2"/>
  <c r="T115" i="2"/>
  <c r="S115" i="2"/>
  <c r="R115" i="2"/>
  <c r="E115" i="2"/>
  <c r="T114" i="2"/>
  <c r="S114" i="2"/>
  <c r="R114" i="2"/>
  <c r="E114" i="2"/>
  <c r="T113" i="2"/>
  <c r="S113" i="2"/>
  <c r="R113" i="2"/>
  <c r="E113" i="2"/>
  <c r="T112" i="2"/>
  <c r="S112" i="2"/>
  <c r="R112" i="2"/>
  <c r="E112" i="2"/>
  <c r="T111" i="2"/>
  <c r="S111" i="2"/>
  <c r="R111" i="2"/>
  <c r="E111" i="2"/>
  <c r="T110" i="2"/>
  <c r="S110" i="2"/>
  <c r="R110" i="2"/>
  <c r="E110" i="2"/>
  <c r="T109" i="2"/>
  <c r="S109" i="2"/>
  <c r="R109" i="2"/>
  <c r="E109" i="2"/>
  <c r="T108" i="2"/>
  <c r="S108" i="2"/>
  <c r="R108" i="2"/>
  <c r="E108" i="2"/>
  <c r="T107" i="2"/>
  <c r="S107" i="2"/>
  <c r="R107" i="2"/>
  <c r="E107" i="2"/>
  <c r="T106" i="2"/>
  <c r="S106" i="2"/>
  <c r="R106" i="2"/>
  <c r="T105" i="2"/>
  <c r="S105" i="2"/>
  <c r="R105" i="2"/>
  <c r="E105" i="2"/>
  <c r="T104" i="2"/>
  <c r="S104" i="2"/>
  <c r="R104" i="2"/>
  <c r="E104" i="2"/>
  <c r="T103" i="2"/>
  <c r="S103" i="2"/>
  <c r="R103" i="2"/>
  <c r="E103" i="2"/>
  <c r="T102" i="2"/>
  <c r="S102" i="2"/>
  <c r="R102" i="2"/>
  <c r="E102" i="2"/>
  <c r="T101" i="2"/>
  <c r="S101" i="2"/>
  <c r="R101" i="2"/>
  <c r="E101" i="2"/>
  <c r="T100" i="2"/>
  <c r="S100" i="2"/>
  <c r="R100" i="2"/>
  <c r="E100" i="2"/>
  <c r="T99" i="2"/>
  <c r="S99" i="2"/>
  <c r="R99" i="2"/>
  <c r="E99" i="2"/>
  <c r="T98" i="2"/>
  <c r="S98" i="2"/>
  <c r="R98" i="2"/>
  <c r="E98" i="2"/>
  <c r="T97" i="2"/>
  <c r="S97" i="2"/>
  <c r="R97" i="2"/>
  <c r="E97" i="2"/>
  <c r="T96" i="2"/>
  <c r="S96" i="2"/>
  <c r="R96" i="2"/>
  <c r="E96" i="2"/>
  <c r="T95" i="2"/>
  <c r="S95" i="2"/>
  <c r="R95" i="2"/>
  <c r="E95" i="2"/>
  <c r="T94" i="2"/>
  <c r="S94" i="2"/>
  <c r="R94" i="2"/>
  <c r="E94" i="2"/>
  <c r="T93" i="2"/>
  <c r="S93" i="2"/>
  <c r="R93" i="2"/>
  <c r="E93" i="2"/>
  <c r="T92" i="2"/>
  <c r="S92" i="2"/>
  <c r="R92" i="2"/>
  <c r="E92" i="2"/>
  <c r="T91" i="2"/>
  <c r="S91" i="2"/>
  <c r="R91" i="2"/>
  <c r="E91" i="2"/>
  <c r="T90" i="2"/>
  <c r="S90" i="2"/>
  <c r="R90" i="2"/>
  <c r="E90" i="2"/>
  <c r="T89" i="2"/>
  <c r="S89" i="2"/>
  <c r="R89" i="2"/>
  <c r="T88" i="2"/>
  <c r="S88" i="2"/>
  <c r="R88" i="2"/>
  <c r="T87" i="2"/>
  <c r="S87" i="2"/>
  <c r="R87" i="2"/>
  <c r="T86" i="2"/>
  <c r="S86" i="2"/>
  <c r="R86" i="2"/>
  <c r="T85" i="2"/>
  <c r="S85" i="2"/>
  <c r="R85" i="2"/>
  <c r="T84" i="2"/>
  <c r="S84" i="2"/>
  <c r="R84" i="2"/>
  <c r="T83" i="2"/>
  <c r="S83" i="2"/>
  <c r="R83" i="2"/>
  <c r="T82" i="2"/>
  <c r="S82" i="2"/>
  <c r="R82" i="2"/>
  <c r="T81" i="2"/>
  <c r="S81" i="2"/>
  <c r="R81" i="2"/>
  <c r="T80" i="2"/>
  <c r="S80" i="2"/>
  <c r="R80" i="2"/>
  <c r="T79" i="2"/>
  <c r="S79" i="2"/>
  <c r="R79" i="2"/>
  <c r="T78" i="2"/>
  <c r="S78" i="2"/>
  <c r="R78" i="2"/>
  <c r="T77" i="2"/>
  <c r="S77" i="2"/>
  <c r="R77" i="2"/>
  <c r="T76" i="2"/>
  <c r="S76" i="2"/>
  <c r="R76" i="2"/>
  <c r="T75" i="2"/>
  <c r="S75" i="2"/>
  <c r="R75" i="2"/>
  <c r="T74" i="2"/>
  <c r="S74" i="2"/>
  <c r="R74" i="2"/>
  <c r="T73" i="2"/>
  <c r="S73" i="2"/>
  <c r="R73" i="2"/>
  <c r="T72" i="2"/>
  <c r="S72" i="2"/>
  <c r="R72" i="2"/>
  <c r="T71" i="2"/>
  <c r="S71" i="2"/>
  <c r="R71" i="2"/>
  <c r="T70" i="2"/>
  <c r="S70" i="2"/>
  <c r="R70" i="2"/>
  <c r="T69" i="2"/>
  <c r="S69" i="2"/>
  <c r="R69" i="2"/>
  <c r="T68" i="2"/>
  <c r="S68" i="2"/>
  <c r="R68" i="2"/>
  <c r="T67" i="2"/>
  <c r="S67" i="2"/>
  <c r="R67" i="2"/>
  <c r="T66" i="2"/>
  <c r="S66" i="2"/>
  <c r="R66" i="2"/>
  <c r="T65" i="2"/>
  <c r="S65" i="2"/>
  <c r="R65" i="2"/>
  <c r="T64" i="2"/>
  <c r="S64" i="2"/>
  <c r="R64" i="2"/>
  <c r="T63" i="2"/>
  <c r="S63" i="2"/>
  <c r="R63" i="2"/>
  <c r="T62" i="2"/>
  <c r="S62" i="2"/>
  <c r="R62" i="2"/>
  <c r="T61" i="2"/>
  <c r="S61" i="2"/>
  <c r="R61" i="2"/>
  <c r="T60" i="2"/>
  <c r="S60" i="2"/>
  <c r="R60" i="2"/>
  <c r="T59" i="2"/>
  <c r="S59" i="2"/>
  <c r="R59" i="2"/>
  <c r="T58" i="2"/>
  <c r="S58" i="2"/>
  <c r="R58" i="2"/>
  <c r="T57" i="2"/>
  <c r="S57" i="2"/>
  <c r="R57" i="2"/>
  <c r="T56" i="2"/>
  <c r="S56" i="2"/>
  <c r="R56" i="2"/>
  <c r="T55" i="2"/>
  <c r="S55" i="2"/>
  <c r="R55" i="2"/>
  <c r="T54" i="2"/>
  <c r="S54" i="2"/>
  <c r="R54" i="2"/>
  <c r="T53" i="2"/>
  <c r="S53" i="2"/>
  <c r="R53" i="2"/>
  <c r="T52" i="2"/>
  <c r="S52" i="2"/>
  <c r="R52" i="2"/>
  <c r="T51" i="2"/>
  <c r="S51" i="2"/>
  <c r="R51" i="2"/>
  <c r="T50" i="2"/>
  <c r="S50" i="2"/>
  <c r="R50" i="2"/>
  <c r="T49" i="2"/>
  <c r="S49" i="2"/>
  <c r="R49" i="2"/>
  <c r="T48" i="2"/>
  <c r="S48" i="2"/>
  <c r="R48" i="2"/>
  <c r="T47" i="2"/>
  <c r="S47" i="2"/>
  <c r="R47" i="2"/>
  <c r="T46" i="2"/>
  <c r="S46" i="2"/>
  <c r="R46" i="2"/>
  <c r="T45" i="2"/>
  <c r="S45" i="2"/>
  <c r="R45" i="2"/>
  <c r="T44" i="2"/>
  <c r="S44" i="2"/>
  <c r="R44" i="2"/>
  <c r="T43" i="2"/>
  <c r="S43" i="2"/>
  <c r="R43" i="2"/>
  <c r="T42" i="2"/>
  <c r="S42" i="2"/>
  <c r="R42" i="2"/>
  <c r="T41" i="2"/>
  <c r="S41" i="2"/>
  <c r="R41" i="2"/>
  <c r="T40" i="2"/>
  <c r="S40" i="2"/>
  <c r="R40" i="2"/>
  <c r="T39" i="2"/>
  <c r="S39" i="2"/>
  <c r="R39" i="2"/>
  <c r="T38" i="2"/>
  <c r="S38" i="2"/>
  <c r="R38" i="2"/>
  <c r="T37" i="2"/>
  <c r="S37" i="2"/>
  <c r="R37" i="2"/>
  <c r="T36" i="2"/>
  <c r="S36" i="2"/>
  <c r="R36" i="2"/>
  <c r="T35" i="2"/>
  <c r="S35" i="2"/>
  <c r="R35" i="2"/>
  <c r="T34" i="2"/>
  <c r="S34" i="2"/>
  <c r="R34" i="2"/>
  <c r="T33" i="2"/>
  <c r="S33" i="2"/>
  <c r="R33" i="2"/>
  <c r="T32" i="2"/>
  <c r="S32" i="2"/>
  <c r="R32" i="2"/>
  <c r="T31" i="2"/>
  <c r="S31" i="2"/>
  <c r="R31" i="2"/>
  <c r="T30" i="2"/>
  <c r="S30" i="2"/>
  <c r="R30" i="2"/>
  <c r="T29" i="2"/>
  <c r="S29" i="2"/>
  <c r="R29" i="2"/>
  <c r="T28" i="2"/>
  <c r="S28" i="2"/>
  <c r="R28" i="2"/>
  <c r="T27" i="2"/>
  <c r="S27" i="2"/>
  <c r="R27"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T15" i="2"/>
  <c r="S15" i="2"/>
  <c r="R15" i="2"/>
  <c r="T14" i="2"/>
  <c r="S14" i="2"/>
  <c r="R14" i="2"/>
  <c r="T13" i="2"/>
  <c r="S13" i="2"/>
  <c r="R13" i="2"/>
  <c r="T12" i="2"/>
  <c r="S12" i="2"/>
  <c r="R12" i="2"/>
  <c r="T11" i="2"/>
  <c r="S11" i="2"/>
  <c r="R11" i="2"/>
  <c r="T9" i="2"/>
  <c r="S9" i="2"/>
  <c r="R9" i="2"/>
  <c r="T8" i="2"/>
  <c r="S8" i="2"/>
  <c r="R8" i="2"/>
  <c r="T7" i="2"/>
  <c r="S7" i="2"/>
  <c r="R7" i="2"/>
  <c r="T6" i="2"/>
  <c r="S6" i="2"/>
  <c r="R6" i="2"/>
  <c r="E106" i="2" l="1"/>
  <c r="E121" i="2"/>
  <c r="E127" i="2"/>
  <c r="E131" i="2"/>
</calcChain>
</file>

<file path=xl/sharedStrings.xml><?xml version="1.0" encoding="utf-8"?>
<sst xmlns="http://schemas.openxmlformats.org/spreadsheetml/2006/main" count="454" uniqueCount="299">
  <si>
    <t>C55H106O6</t>
  </si>
  <si>
    <t>TG(52:0)</t>
  </si>
  <si>
    <t>C54H102O6</t>
  </si>
  <si>
    <t>TG(51:1)</t>
  </si>
  <si>
    <t>C54H104O6</t>
  </si>
  <si>
    <t>TG(51:0)</t>
  </si>
  <si>
    <t>C53H100O6</t>
  </si>
  <si>
    <t>TG(50:1)</t>
  </si>
  <si>
    <t>C53H102O6</t>
  </si>
  <si>
    <t>TG(50:0)</t>
  </si>
  <si>
    <t>C52H96O6</t>
  </si>
  <si>
    <t>TG(49:2)</t>
  </si>
  <si>
    <t>C52H98O6</t>
  </si>
  <si>
    <t>TG(49:1)</t>
  </si>
  <si>
    <t>C52H100O6</t>
  </si>
  <si>
    <t>TG(49:0)</t>
  </si>
  <si>
    <t>C51H90O6</t>
  </si>
  <si>
    <t>TG(48:4)</t>
  </si>
  <si>
    <t>C51H92O6</t>
  </si>
  <si>
    <t>TG(48:3)</t>
  </si>
  <si>
    <t>C51H94O6</t>
  </si>
  <si>
    <t>TG(48:2)</t>
  </si>
  <si>
    <t>TG(48:1)</t>
  </si>
  <si>
    <t>C51H98O6</t>
  </si>
  <si>
    <t>TG(48:0)</t>
  </si>
  <si>
    <t>C50H88O6</t>
  </si>
  <si>
    <t>TG(47:4)</t>
  </si>
  <si>
    <t>C50H90O6</t>
  </si>
  <si>
    <t>TG(47:3)</t>
  </si>
  <si>
    <t>C49H90O6</t>
  </si>
  <si>
    <t>TG(47:2)</t>
  </si>
  <si>
    <t>C50H94O6</t>
  </si>
  <si>
    <t>TG(47:1)</t>
  </si>
  <si>
    <t>C50H96O6</t>
  </si>
  <si>
    <t>TG(47:0)</t>
  </si>
  <si>
    <t>C49H88O6</t>
  </si>
  <si>
    <t>TG(46:3)</t>
  </si>
  <si>
    <t>TG(46:2)</t>
  </si>
  <si>
    <t>C49H92O6</t>
  </si>
  <si>
    <t>TG(46:1)</t>
  </si>
  <si>
    <t>TG(46:0)</t>
  </si>
  <si>
    <t>C48H86O6</t>
  </si>
  <si>
    <t>TG(45:4)</t>
  </si>
  <si>
    <t>TG(45:3)</t>
  </si>
  <si>
    <t>C48H88O6</t>
  </si>
  <si>
    <t>TG(45:2)</t>
  </si>
  <si>
    <t>C48H90O6</t>
  </si>
  <si>
    <t>TG(45:1)</t>
  </si>
  <si>
    <t>C47H82O6</t>
  </si>
  <si>
    <t>TG(44:4)</t>
  </si>
  <si>
    <t>C47H84O6</t>
  </si>
  <si>
    <t>TG(44:3)</t>
  </si>
  <si>
    <t>TG(44:2)</t>
  </si>
  <si>
    <t>C47H88O6</t>
  </si>
  <si>
    <t>TG(44:1)</t>
  </si>
  <si>
    <t>C47H90O6</t>
  </si>
  <si>
    <t>TG(44:0)</t>
  </si>
  <si>
    <t>C46H82O6</t>
  </si>
  <si>
    <t>TG(43:3)</t>
  </si>
  <si>
    <t>C46H84O6</t>
  </si>
  <si>
    <t>TG(43:2)</t>
  </si>
  <si>
    <t>C46H86O6</t>
  </si>
  <si>
    <t>TG(43:1)</t>
  </si>
  <si>
    <t>C46H88O6</t>
  </si>
  <si>
    <t>TG(43:0)</t>
  </si>
  <si>
    <t>C45H82O6</t>
  </si>
  <si>
    <t>TG(42:2)</t>
  </si>
  <si>
    <t>TG(42:1)</t>
  </si>
  <si>
    <t>C44H78O6</t>
  </si>
  <si>
    <t>TG(41:3)</t>
  </si>
  <si>
    <t>C44H80O6</t>
  </si>
  <si>
    <t>TG(41:2)</t>
  </si>
  <si>
    <t>C44H82O6</t>
  </si>
  <si>
    <t>TG(41:1)</t>
  </si>
  <si>
    <t>C43H78O6</t>
  </si>
  <si>
    <t>TG(40:2)</t>
  </si>
  <si>
    <t>C43H80O6</t>
  </si>
  <si>
    <t>TG(40:1)</t>
  </si>
  <si>
    <t>C42H78O6</t>
  </si>
  <si>
    <t>TG(39:1)</t>
  </si>
  <si>
    <t>C42H80O6</t>
  </si>
  <si>
    <t>TG(39:0)</t>
  </si>
  <si>
    <t>C41H78O6</t>
  </si>
  <si>
    <t>TG(38:1)</t>
  </si>
  <si>
    <t>C48H92O6</t>
  </si>
  <si>
    <t>TG(15:0/15:0/15:0)</t>
  </si>
  <si>
    <t>-</t>
  </si>
  <si>
    <t>C36H66O5</t>
  </si>
  <si>
    <t>DG(33:2)</t>
  </si>
  <si>
    <t>C36H68O5</t>
  </si>
  <si>
    <t>DG(33:1)</t>
  </si>
  <si>
    <t>C36H70O5</t>
  </si>
  <si>
    <t>DG(33:0)</t>
  </si>
  <si>
    <t>C35H64O5</t>
  </si>
  <si>
    <t>DG(32:2)</t>
  </si>
  <si>
    <t>C35H68O5</t>
  </si>
  <si>
    <t>DG(32:0)</t>
  </si>
  <si>
    <t>C34H64O5</t>
  </si>
  <si>
    <t>DG(31:1)</t>
  </si>
  <si>
    <t>C33H64O5</t>
  </si>
  <si>
    <t>DG(15:0/15:0/0:0)</t>
  </si>
  <si>
    <r>
      <t>[M-H]</t>
    </r>
    <r>
      <rPr>
        <vertAlign val="superscript"/>
        <sz val="11"/>
        <rFont val="Arial"/>
        <family val="2"/>
      </rPr>
      <t>-</t>
    </r>
  </si>
  <si>
    <t>C39H73O10P</t>
  </si>
  <si>
    <t>PG(17:1/16:1)</t>
  </si>
  <si>
    <t>C40H77O10P</t>
  </si>
  <si>
    <t>PG(17:0/17:1)</t>
  </si>
  <si>
    <t>C40H79O10P</t>
  </si>
  <si>
    <t>PG(17:0/17:0)</t>
  </si>
  <si>
    <t>C39H75O10P</t>
  </si>
  <si>
    <t>PG(17:0/16:1)</t>
  </si>
  <si>
    <t>C38H69O10P</t>
  </si>
  <si>
    <t>PG(16:1/16:2)</t>
  </si>
  <si>
    <t>C38H71O10P</t>
  </si>
  <si>
    <t>PG(16:1/16:1)</t>
  </si>
  <si>
    <t>C39H77O10P</t>
  </si>
  <si>
    <t>PG(16:0/17:0)</t>
  </si>
  <si>
    <t>C38H73O10P</t>
  </si>
  <si>
    <t>PG(16:0/16:1);PG(15:1/17:0);PG(15:0/17:1)</t>
  </si>
  <si>
    <t>C37H69O10P</t>
  </si>
  <si>
    <t>PG(15:1/16:1;PG(15:0/16:2);PG(14:1/17:1);PG(14:0/17:2)</t>
  </si>
  <si>
    <t>C37H71O10P</t>
  </si>
  <si>
    <t>PG(15:0/16:1);PG(14:1/17:0)</t>
  </si>
  <si>
    <t>C36H69O10P</t>
  </si>
  <si>
    <t>PG(15:0/15:1);PG(16:1/14:0)</t>
  </si>
  <si>
    <t>C36H71O10P</t>
  </si>
  <si>
    <t>PG(15:0/15:0)</t>
  </si>
  <si>
    <t>C35H69O10P</t>
  </si>
  <si>
    <t>PG(14:0/15:0)</t>
  </si>
  <si>
    <t>C37H74NO7P</t>
  </si>
  <si>
    <t>PE(P-15:0/17:0)</t>
  </si>
  <si>
    <t>C35H70NO7P</t>
  </si>
  <si>
    <t>PE(P-15:0/15:0)</t>
  </si>
  <si>
    <t>C39H70NO8P</t>
  </si>
  <si>
    <t>PE(17:2/17:2)</t>
  </si>
  <si>
    <t>C39H72NO8P</t>
  </si>
  <si>
    <t>PE(17:2/17:1)</t>
  </si>
  <si>
    <t>C39H74NO8P</t>
  </si>
  <si>
    <t>PE(17:2/17:0); PE(17:1/17:1)</t>
  </si>
  <si>
    <t>C38H68NO8P</t>
  </si>
  <si>
    <t>PE(17:2/16:2)</t>
  </si>
  <si>
    <t>C38H70NO8P</t>
  </si>
  <si>
    <t>PE(17:2/16:1);PE(16:2/17:1)</t>
  </si>
  <si>
    <t>C37H66NO8P</t>
  </si>
  <si>
    <t>PE(17:2/15:2);PE(16:2/16:2)</t>
  </si>
  <si>
    <t>C35H66NO8P</t>
  </si>
  <si>
    <t>PE(17:2/13:0);PE(16:1/14:1);PE(15:1/15:1)</t>
  </si>
  <si>
    <t>C39H76NO8P</t>
  </si>
  <si>
    <t>PE(17:1/17:0)</t>
  </si>
  <si>
    <t>C38H72NO8P</t>
  </si>
  <si>
    <t>PE(17:1/16:1)</t>
  </si>
  <si>
    <t>C37H72NO8P</t>
  </si>
  <si>
    <t>PE(17:1/15:0);PE(16:1/16:0);PE(15:1/17:0)</t>
  </si>
  <si>
    <t>C39H78NO8P</t>
  </si>
  <si>
    <t>PE(17:0/17:0)</t>
  </si>
  <si>
    <t>C37H68NO8P</t>
  </si>
  <si>
    <t>PE(16:2/16:1); PE(17:2/15:1)</t>
  </si>
  <si>
    <t>C36H64NO8P</t>
  </si>
  <si>
    <t>PE(16:2/15:2);PE(17:2/14:2)</t>
  </si>
  <si>
    <t>C36H66NO8P</t>
  </si>
  <si>
    <t>PE(16:2/15:1);PE(15:2/16:1);PE(17:2/14:1)</t>
  </si>
  <si>
    <t>C35H64NO8P</t>
  </si>
  <si>
    <t>PE(16:2/14:1);PE(15:2/15:1)</t>
  </si>
  <si>
    <t>C38H74NO8P</t>
  </si>
  <si>
    <t>PE(16:1/17:0)</t>
  </si>
  <si>
    <t>C37H70NO8P</t>
  </si>
  <si>
    <t>PE(16:1/16:1);PE(17:2/15:0)</t>
  </si>
  <si>
    <t>C36H68NO8P</t>
  </si>
  <si>
    <t>PE(16:1/15:1);PE(17:1/14:1)</t>
  </si>
  <si>
    <t>C36H70NO8P</t>
  </si>
  <si>
    <t>PE(16:1/15:0)</t>
  </si>
  <si>
    <t>C38H76NO8P</t>
  </si>
  <si>
    <t>PE(16:0/17:0)</t>
  </si>
  <si>
    <t>C36H72NO8P</t>
  </si>
  <si>
    <t>PE(16:0/15:0);PE(14:0/17:0)</t>
  </si>
  <si>
    <t>C35H68NO8P</t>
  </si>
  <si>
    <t>PE(15:1/15:0)</t>
  </si>
  <si>
    <t>C33H64NO8P</t>
  </si>
  <si>
    <t>PE(15:1/13:0)</t>
  </si>
  <si>
    <t>C37H74NO8P</t>
  </si>
  <si>
    <t>PE(15:0/17:0)</t>
  </si>
  <si>
    <t>C35H70NO8P</t>
  </si>
  <si>
    <t>PE(15:0/15:0)</t>
  </si>
  <si>
    <t>C34H66NO8P</t>
  </si>
  <si>
    <t>PE(14:1/15:0);PE(16:1/13:0)</t>
  </si>
  <si>
    <t>C33H62NO8P</t>
  </si>
  <si>
    <t>PE(14:1/14:1);PE(16:1/12:1)PE(15:1/13:1)</t>
  </si>
  <si>
    <t>C34H68NO8P</t>
  </si>
  <si>
    <t>PE(14:0/15:0)</t>
  </si>
  <si>
    <t>C33H66NO8P</t>
  </si>
  <si>
    <t>PE(14:0/14:0);PE(13:0/15:0)</t>
  </si>
  <si>
    <t>C34H64NO8P</t>
  </si>
  <si>
    <t>PE(12:1/17:1);PE(13:1/16:1); PE(16:2/13:0);PE(14:1/15:1)</t>
  </si>
  <si>
    <t>C42H84NO11P</t>
  </si>
  <si>
    <t>CerPI(D19:0/i17:0)</t>
  </si>
  <si>
    <t>C42H84NO12P</t>
  </si>
  <si>
    <t>C41H82NO12P</t>
  </si>
  <si>
    <t>C36H73NO3</t>
  </si>
  <si>
    <t>C36H73NO4</t>
  </si>
  <si>
    <t>C35H71NO3</t>
  </si>
  <si>
    <t>Rel. abundance -MXAN_1528</t>
  </si>
  <si>
    <t>Rel. abundance -MXAN_3748</t>
  </si>
  <si>
    <t>Rel. abundance wt</t>
  </si>
  <si>
    <t>Abs. abundance wt</t>
  </si>
  <si>
    <r>
      <t xml:space="preserve">RT [min] </t>
    </r>
    <r>
      <rPr>
        <b/>
        <vertAlign val="superscript"/>
        <sz val="11"/>
        <color theme="1"/>
        <rFont val="Arial"/>
        <family val="2"/>
      </rPr>
      <t>-</t>
    </r>
    <r>
      <rPr>
        <b/>
        <sz val="11"/>
        <color theme="1"/>
        <rFont val="Arial"/>
        <family val="2"/>
      </rPr>
      <t>MXAN_1528</t>
    </r>
  </si>
  <si>
    <r>
      <t xml:space="preserve">RT [min] </t>
    </r>
    <r>
      <rPr>
        <b/>
        <vertAlign val="superscript"/>
        <sz val="11"/>
        <color theme="1"/>
        <rFont val="Arial"/>
        <family val="2"/>
      </rPr>
      <t>-</t>
    </r>
    <r>
      <rPr>
        <b/>
        <sz val="11"/>
        <color theme="1"/>
        <rFont val="Arial"/>
        <family val="2"/>
      </rPr>
      <t>MXAN_3748</t>
    </r>
  </si>
  <si>
    <t>RT [min] wt</t>
  </si>
  <si>
    <t>m/z (calculated)</t>
  </si>
  <si>
    <t>Molecular species</t>
  </si>
  <si>
    <t>Chemical Formula</t>
  </si>
  <si>
    <t>Compound Name</t>
  </si>
  <si>
    <r>
      <t xml:space="preserve">Difference </t>
    </r>
    <r>
      <rPr>
        <b/>
        <sz val="11"/>
        <color theme="1"/>
        <rFont val="Symbol"/>
        <family val="1"/>
        <charset val="2"/>
      </rPr>
      <t>D</t>
    </r>
    <r>
      <rPr>
        <b/>
        <sz val="11"/>
        <color theme="1"/>
        <rFont val="Arial"/>
        <family val="2"/>
      </rPr>
      <t>0191 vs. wt</t>
    </r>
  </si>
  <si>
    <r>
      <t xml:space="preserve">Difference     </t>
    </r>
    <r>
      <rPr>
        <b/>
        <vertAlign val="superscript"/>
        <sz val="11"/>
        <color theme="1"/>
        <rFont val="Arial"/>
        <family val="2"/>
      </rPr>
      <t>-</t>
    </r>
    <r>
      <rPr>
        <b/>
        <sz val="11"/>
        <color theme="1"/>
        <rFont val="Arial"/>
        <family val="2"/>
      </rPr>
      <t>MXAN_1528 vs. wt</t>
    </r>
  </si>
  <si>
    <t>Difference -MXAN_3748 vs. wt</t>
  </si>
  <si>
    <t>C47H86O6</t>
  </si>
  <si>
    <t>Cer(d19:0/16:0)</t>
  </si>
  <si>
    <t>Cer(d19:0/i17:0 2-OH)</t>
  </si>
  <si>
    <t>Cer(d19:0/i17:0)</t>
  </si>
  <si>
    <t>CerPI(d19:0/16:0 2-OH)</t>
  </si>
  <si>
    <t>CerPI(d19:0/16:0)</t>
  </si>
  <si>
    <t>Cer-PI(D19:0/i17:0 2-OH)</t>
  </si>
  <si>
    <t>CL(62:5)</t>
  </si>
  <si>
    <t>CL(60:0)</t>
  </si>
  <si>
    <t>CL(60:1)</t>
  </si>
  <si>
    <t>CL(60:2)</t>
  </si>
  <si>
    <t>CL(60:3)</t>
  </si>
  <si>
    <t>CL(61:1)</t>
  </si>
  <si>
    <t>CL(61:2)</t>
  </si>
  <si>
    <t>CL(61:3)</t>
  </si>
  <si>
    <t>CL(61:4)</t>
  </si>
  <si>
    <t>CL(62:0)</t>
  </si>
  <si>
    <t>CL(62:1)</t>
  </si>
  <si>
    <t>CL(62:2)</t>
  </si>
  <si>
    <t>CL(62:3)</t>
  </si>
  <si>
    <t>CL(62:4)</t>
  </si>
  <si>
    <t>CL(63:0)</t>
  </si>
  <si>
    <t>CL(63:1)</t>
  </si>
  <si>
    <t>CL(63:2)</t>
  </si>
  <si>
    <t>CL(63:3)</t>
  </si>
  <si>
    <t>CL(63:4)</t>
  </si>
  <si>
    <t>CL(63:5)</t>
  </si>
  <si>
    <t>CL(64:0)</t>
  </si>
  <si>
    <t>CL(64:1)</t>
  </si>
  <si>
    <t>CL(64:2)</t>
  </si>
  <si>
    <t>CL(64:3)</t>
  </si>
  <si>
    <t>CL(64:4)</t>
  </si>
  <si>
    <t>CL(64:5)</t>
  </si>
  <si>
    <t>CL(64:6)</t>
  </si>
  <si>
    <t>CL(65:1)</t>
  </si>
  <si>
    <t>CL(65:2)</t>
  </si>
  <si>
    <t>CL(65:3)</t>
  </si>
  <si>
    <t>CL(66:1)</t>
  </si>
  <si>
    <t>CL(66:2)</t>
  </si>
  <si>
    <t>C71H128O17P2</t>
  </si>
  <si>
    <t>C69H134O17P2</t>
  </si>
  <si>
    <t>C69H132O17P2</t>
  </si>
  <si>
    <t>C69H130O17P2</t>
  </si>
  <si>
    <t>C69H128O17P2</t>
  </si>
  <si>
    <t>C70H134O17P2</t>
  </si>
  <si>
    <t>C70H132O17P2</t>
  </si>
  <si>
    <t>C70H130O17P2</t>
  </si>
  <si>
    <t>C70H128O17P2</t>
  </si>
  <si>
    <t>C71H138O17P2</t>
  </si>
  <si>
    <t>C71H136O17P2</t>
  </si>
  <si>
    <t>C71H134O17P2</t>
  </si>
  <si>
    <t>C71H132O17P2</t>
  </si>
  <si>
    <t>C71H130O17P2</t>
  </si>
  <si>
    <t>C72H140O17P2</t>
  </si>
  <si>
    <t>C72H138O17P2</t>
  </si>
  <si>
    <t>C72H136O17P2</t>
  </si>
  <si>
    <t>C72H134O17P2</t>
  </si>
  <si>
    <t>C72H132O17P2</t>
  </si>
  <si>
    <t>C72H130O17P2</t>
  </si>
  <si>
    <t>C73H142O17P2</t>
  </si>
  <si>
    <t>C73H140O17P2</t>
  </si>
  <si>
    <t>C73H138O17P2</t>
  </si>
  <si>
    <t>C73H136O17P2</t>
  </si>
  <si>
    <t>C73H134O17P2</t>
  </si>
  <si>
    <t>C73H132O17P2</t>
  </si>
  <si>
    <t>C73H130O17P2</t>
  </si>
  <si>
    <t>C74H142O17P2</t>
  </si>
  <si>
    <t>C74H140O17P2</t>
  </si>
  <si>
    <t>C74H138O17P2</t>
  </si>
  <si>
    <t>C75H144O17P2</t>
  </si>
  <si>
    <t>C75H142O17P2</t>
  </si>
  <si>
    <r>
      <t xml:space="preserve">Abs. abundance </t>
    </r>
    <r>
      <rPr>
        <sz val="11"/>
        <color theme="1"/>
        <rFont val="Symbol"/>
        <family val="1"/>
        <charset val="2"/>
      </rPr>
      <t>D</t>
    </r>
    <r>
      <rPr>
        <sz val="11"/>
        <color theme="1"/>
        <rFont val="Arial"/>
        <family val="2"/>
      </rPr>
      <t>0191</t>
    </r>
  </si>
  <si>
    <r>
      <t>Abs. abundance</t>
    </r>
    <r>
      <rPr>
        <vertAlign val="superscript"/>
        <sz val="11"/>
        <color theme="1"/>
        <rFont val="Arial"/>
        <family val="2"/>
      </rPr>
      <t xml:space="preserve"> -</t>
    </r>
    <r>
      <rPr>
        <sz val="11"/>
        <color theme="1"/>
        <rFont val="Arial"/>
        <family val="2"/>
      </rPr>
      <t>MXAN_1528</t>
    </r>
  </si>
  <si>
    <r>
      <t xml:space="preserve">Abs. abundance </t>
    </r>
    <r>
      <rPr>
        <vertAlign val="superscript"/>
        <sz val="11"/>
        <color theme="1"/>
        <rFont val="Arial"/>
        <family val="2"/>
      </rPr>
      <t>-</t>
    </r>
    <r>
      <rPr>
        <sz val="11"/>
        <color theme="1"/>
        <rFont val="Arial"/>
        <family val="2"/>
      </rPr>
      <t>MXAN_3748</t>
    </r>
  </si>
  <si>
    <r>
      <t xml:space="preserve">Rel. abundance </t>
    </r>
    <r>
      <rPr>
        <b/>
        <sz val="11"/>
        <color theme="1"/>
        <rFont val="Symbol"/>
        <family val="1"/>
        <charset val="2"/>
      </rPr>
      <t>D</t>
    </r>
    <r>
      <rPr>
        <b/>
        <sz val="11"/>
        <color theme="1"/>
        <rFont val="Arial"/>
        <family val="2"/>
      </rPr>
      <t>0191</t>
    </r>
  </si>
  <si>
    <r>
      <t xml:space="preserve">RT [min] </t>
    </r>
    <r>
      <rPr>
        <b/>
        <sz val="11"/>
        <color theme="1"/>
        <rFont val="Symbol"/>
        <family val="1"/>
        <charset val="2"/>
      </rPr>
      <t>D</t>
    </r>
    <r>
      <rPr>
        <b/>
        <sz val="11"/>
        <color theme="1"/>
        <rFont val="Arial"/>
        <family val="2"/>
      </rPr>
      <t>0191</t>
    </r>
  </si>
  <si>
    <t>MW</t>
  </si>
  <si>
    <t>C41H82NO11P</t>
  </si>
  <si>
    <t>C45H84O6</t>
  </si>
  <si>
    <t>C48H84O6</t>
  </si>
  <si>
    <r>
      <t>[M+NH</t>
    </r>
    <r>
      <rPr>
        <vertAlign val="subscript"/>
        <sz val="11"/>
        <rFont val="Arial"/>
        <family val="2"/>
      </rPr>
      <t>4</t>
    </r>
    <r>
      <rPr>
        <sz val="11"/>
        <rFont val="Arial"/>
        <family val="2"/>
      </rPr>
      <t>]</t>
    </r>
    <r>
      <rPr>
        <vertAlign val="superscript"/>
        <sz val="11"/>
        <rFont val="Arial"/>
        <family val="2"/>
      </rPr>
      <t>+</t>
    </r>
  </si>
  <si>
    <t>C49H94O6</t>
  </si>
  <si>
    <t>C50H92O6</t>
  </si>
  <si>
    <t>C51H96O6</t>
  </si>
  <si>
    <r>
      <t>[M+HCOO]</t>
    </r>
    <r>
      <rPr>
        <vertAlign val="superscript"/>
        <sz val="11"/>
        <rFont val="Arial"/>
        <family val="2"/>
      </rPr>
      <t>-</t>
    </r>
  </si>
  <si>
    <r>
      <t>Supplementary Table 1 |</t>
    </r>
    <r>
      <rPr>
        <sz val="12"/>
        <color theme="1"/>
        <rFont val="Times New Roman"/>
        <family val="1"/>
      </rPr>
      <t xml:space="preserve"> Identified molecular species with relative AUCs given as per mil of the total AUC of all identified lipid molecular species determined separately for the positive and negative ionization mode. “Difference” is relative AUC differences in per mil between the mutant and wild type strain and basis for the plots in Figure 14. "MW" is calculated molecular weight of monoisotopic mass of respective lipid species. Retention times are those determined by the softwares peak detection algorithm. Abbreviations: Abs.: absolute; Rel.: relative.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</si>
</sst>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1" x14ac:knownFonts="1">
    <font>
      <sz val="11"/>
      <color theme="1"/>
      <name val="Calibri"/>
      <family val="2"/>
      <scheme val="minor"/>
    </font>
    <font>
      <sz val="11"/>
      <name val="Calibri"/>
      <family val="2"/>
      <scheme val="minor"/>
    </font>
    <font>
      <b/>
      <sz val="11"/>
      <name val="Arial"/>
      <family val="2"/>
    </font>
    <font>
      <sz val="11"/>
      <name val="Arial"/>
      <family val="2"/>
    </font>
    <font>
      <vertAlign val="superscript"/>
      <sz val="11"/>
      <name val="Arial"/>
      <family val="2"/>
    </font>
    <font>
      <b/>
      <sz val="11"/>
      <color theme="1"/>
      <name val="Arial"/>
      <family val="2"/>
    </font>
    <font>
      <sz val="11"/>
      <color theme="1"/>
      <name val="Arial"/>
      <family val="2"/>
    </font>
    <font>
      <b/>
      <sz val="11"/>
      <color theme="1"/>
      <name val="Symbol"/>
      <family val="1"/>
      <charset val="2"/>
    </font>
    <font>
      <b/>
      <vertAlign val="superscript"/>
      <sz val="11"/>
      <color theme="1"/>
      <name val="Arial"/>
      <family val="2"/>
    </font>
    <font>
      <sz val="12"/>
      <color theme="1"/>
      <name val="Times New Roman"/>
      <family val="1"/>
    </font>
    <font>
      <b/>
      <sz val="12"/>
      <color theme="1"/>
      <name val="Times New Roman"/>
      <family val="1"/>
    </font>
    <font>
      <sz val="11"/>
      <color theme="1"/>
      <name val="Symbol"/>
      <family val="1"/>
      <charset val="2"/>
    </font>
    <font>
      <vertAlign val="superscript"/>
      <sz val="11"/>
      <color theme="1"/>
      <name val="Arial"/>
      <family val="2"/>
    </font>
    <font>
      <sz val="11"/>
      <color rgb="FFFF0000"/>
      <name val="Calibri"/>
      <family val="2"/>
      <scheme val="minor"/>
    </font>
    <font>
      <i/>
      <sz val="11"/>
      <color theme="1"/>
      <name val="Calibri"/>
      <family val="2"/>
      <scheme val="minor"/>
    </font>
    <font>
      <i/>
      <sz val="11"/>
      <color rgb="FF00B050"/>
      <name val="Calibri"/>
      <family val="2"/>
      <scheme val="minor"/>
    </font>
    <font>
      <sz val="8"/>
      <color theme="1"/>
      <name val="Arial"/>
      <family val="2"/>
    </font>
    <font>
      <b/>
      <sz val="11"/>
      <name val="Calibri"/>
      <family val="2"/>
      <scheme val="minor"/>
    </font>
    <font>
      <sz val="11"/>
      <color rgb="FF00B050"/>
      <name val="Calibri"/>
      <family val="2"/>
      <scheme val="minor"/>
    </font>
    <font>
      <vertAlign val="subscript"/>
      <sz val="11"/>
      <name val="Arial"/>
      <family val="2"/>
    </font>
    <font>
      <i/>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0">
    <xf numFmtId="0" fontId="0" fillId="0" borderId="0" xfId="0"/>
    <xf numFmtId="0" fontId="1" fillId="0" borderId="0" xfId="0" applyFont="1" applyAlignment="1">
      <alignment horizontal="left"/>
    </xf>
    <xf numFmtId="49" fontId="0" fillId="0" borderId="0" xfId="0" applyNumberFormat="1"/>
    <xf numFmtId="164" fontId="5" fillId="0" borderId="0" xfId="0" applyNumberFormat="1" applyFont="1"/>
    <xf numFmtId="49" fontId="5" fillId="0" borderId="0" xfId="0" applyNumberFormat="1" applyFont="1"/>
    <xf numFmtId="49" fontId="6" fillId="0" borderId="0" xfId="0" applyNumberFormat="1" applyFont="1" applyAlignment="1">
      <alignment horizontal="center"/>
    </xf>
    <xf numFmtId="49" fontId="6" fillId="0" borderId="0" xfId="0" applyNumberFormat="1" applyFont="1"/>
    <xf numFmtId="49" fontId="2" fillId="0" borderId="0" xfId="0" applyNumberFormat="1" applyFont="1" applyAlignment="1">
      <alignment horizontal="left"/>
    </xf>
    <xf numFmtId="49" fontId="2" fillId="0" borderId="0" xfId="0" applyNumberFormat="1" applyFont="1" applyAlignment="1">
      <alignment horizontal="left" wrapText="1"/>
    </xf>
    <xf numFmtId="49" fontId="6" fillId="0" borderId="0" xfId="0" applyNumberFormat="1" applyFont="1" applyAlignment="1">
      <alignment horizontal="center" wrapText="1"/>
    </xf>
    <xf numFmtId="49" fontId="5" fillId="0" borderId="0" xfId="0" applyNumberFormat="1" applyFont="1" applyAlignment="1">
      <alignment horizontal="center" wrapText="1"/>
    </xf>
    <xf numFmtId="164" fontId="6" fillId="0" borderId="0" xfId="0" applyNumberFormat="1" applyFont="1" applyAlignment="1">
      <alignment horizontal="center" wrapText="1"/>
    </xf>
    <xf numFmtId="164" fontId="5" fillId="0" borderId="0" xfId="0" applyNumberFormat="1" applyFont="1" applyAlignment="1">
      <alignment horizontal="center" wrapText="1"/>
    </xf>
    <xf numFmtId="0" fontId="0" fillId="0" borderId="0" xfId="0" applyAlignment="1"/>
    <xf numFmtId="0" fontId="1" fillId="0" borderId="0" xfId="0" applyFont="1" applyAlignment="1">
      <alignment horizontal="center"/>
    </xf>
    <xf numFmtId="0" fontId="10" fillId="0" borderId="0" xfId="0" applyFont="1" applyAlignment="1">
      <alignment horizontal="left" vertical="center"/>
    </xf>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2" fontId="2"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0" fontId="16" fillId="0" borderId="0" xfId="0" applyFont="1" applyFill="1"/>
    <xf numFmtId="0" fontId="1" fillId="0" borderId="0" xfId="0" applyFont="1" applyAlignment="1">
      <alignment vertical="center"/>
    </xf>
    <xf numFmtId="0" fontId="2" fillId="0" borderId="0" xfId="0" applyFont="1" applyAlignment="1">
      <alignment vertical="center"/>
    </xf>
    <xf numFmtId="165" fontId="2" fillId="0" borderId="0" xfId="0" applyNumberFormat="1" applyFont="1" applyAlignment="1">
      <alignment horizontal="center" vertical="center"/>
    </xf>
    <xf numFmtId="0" fontId="3" fillId="0" borderId="0" xfId="0" applyFont="1" applyAlignment="1">
      <alignment horizontal="center" vertical="center"/>
    </xf>
    <xf numFmtId="2" fontId="2" fillId="0" borderId="0" xfId="0" applyNumberFormat="1" applyFont="1" applyAlignment="1">
      <alignment horizontal="center" vertical="center"/>
    </xf>
    <xf numFmtId="2" fontId="17" fillId="0" borderId="0" xfId="0" applyNumberFormat="1" applyFont="1" applyAlignment="1">
      <alignment horizontal="center" vertical="center"/>
    </xf>
    <xf numFmtId="1" fontId="3" fillId="0" borderId="0" xfId="0" applyNumberFormat="1" applyFont="1" applyAlignment="1">
      <alignment horizontal="center" vertical="center"/>
    </xf>
    <xf numFmtId="164" fontId="2" fillId="0" borderId="0" xfId="0" applyNumberFormat="1" applyFont="1" applyAlignment="1">
      <alignment horizontal="center" vertical="center"/>
    </xf>
    <xf numFmtId="0" fontId="18" fillId="0" borderId="0" xfId="0" applyFont="1" applyAlignment="1">
      <alignment vertical="center"/>
    </xf>
    <xf numFmtId="0" fontId="14" fillId="0" borderId="0" xfId="0" applyFont="1" applyFill="1" applyAlignment="1">
      <alignment vertical="center"/>
    </xf>
    <xf numFmtId="0" fontId="2" fillId="0" borderId="0" xfId="0" applyFont="1" applyAlignment="1">
      <alignment horizontal="center" vertical="center"/>
    </xf>
    <xf numFmtId="0" fontId="20" fillId="0" borderId="0" xfId="0" applyFont="1" applyAlignment="1">
      <alignment vertical="center"/>
    </xf>
    <xf numFmtId="0" fontId="1" fillId="0" borderId="0" xfId="0" applyFont="1"/>
    <xf numFmtId="0" fontId="15" fillId="0" borderId="0" xfId="0" applyFont="1" applyFill="1" applyAlignment="1">
      <alignment vertical="center"/>
    </xf>
    <xf numFmtId="0" fontId="0" fillId="0" borderId="0" xfId="0" applyFill="1"/>
    <xf numFmtId="0" fontId="1" fillId="0" borderId="0" xfId="0" applyFont="1" applyFill="1" applyAlignment="1">
      <alignment vertical="center"/>
    </xf>
    <xf numFmtId="0" fontId="2" fillId="0" borderId="0" xfId="0" applyFont="1" applyFill="1" applyAlignment="1">
      <alignment horizontal="center" vertical="center"/>
    </xf>
    <xf numFmtId="0" fontId="20" fillId="0" borderId="0" xfId="0" applyFont="1" applyFill="1" applyAlignment="1">
      <alignment vertical="center"/>
    </xf>
    <xf numFmtId="0" fontId="1" fillId="0" borderId="0" xfId="0" applyFont="1" applyFill="1"/>
    <xf numFmtId="164" fontId="5" fillId="0" borderId="0" xfId="0" applyNumberFormat="1" applyFont="1" applyAlignment="1">
      <alignment horizontal="center" vertical="center"/>
    </xf>
    <xf numFmtId="0" fontId="6" fillId="0" borderId="0" xfId="0" applyFont="1" applyAlignment="1">
      <alignment horizontal="center" vertical="center"/>
    </xf>
    <xf numFmtId="2" fontId="5" fillId="0" borderId="0" xfId="0" applyNumberFormat="1" applyFont="1" applyFill="1" applyAlignment="1">
      <alignment horizontal="center" vertical="center"/>
    </xf>
    <xf numFmtId="2" fontId="17" fillId="0" borderId="0" xfId="0" applyNumberFormat="1" applyFont="1" applyFill="1" applyAlignment="1">
      <alignment horizontal="center" vertical="center"/>
    </xf>
    <xf numFmtId="2" fontId="5" fillId="0" borderId="0" xfId="0" applyNumberFormat="1" applyFont="1" applyAlignment="1">
      <alignment horizontal="center" vertical="center"/>
    </xf>
    <xf numFmtId="0" fontId="6" fillId="0" borderId="0" xfId="0" applyFont="1" applyFill="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Fill="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172"/>
  <sheetViews>
    <sheetView tabSelected="1" zoomScale="80" zoomScaleNormal="80" workbookViewId="0">
      <pane ySplit="3" topLeftCell="A4" activePane="bottomLeft" state="frozen"/>
      <selection pane="bottomLeft" activeCell="A2" sqref="A2"/>
    </sheetView>
  </sheetViews>
  <sheetFormatPr baseColWidth="10" defaultColWidth="11.5546875" defaultRowHeight="14.4" x14ac:dyDescent="0.3"/>
  <cols>
    <col min="1" max="1" width="42.44140625" style="1" customWidth="1"/>
    <col min="2" max="2" width="14.44140625" bestFit="1" customWidth="1"/>
    <col min="3" max="3" width="17.88671875" bestFit="1" customWidth="1"/>
    <col min="4" max="4" width="18.109375" bestFit="1" customWidth="1"/>
    <col min="5" max="5" width="16.109375" bestFit="1" customWidth="1"/>
    <col min="6" max="6" width="13.88671875" bestFit="1" customWidth="1"/>
    <col min="7" max="7" width="17.88671875" bestFit="1" customWidth="1"/>
    <col min="8" max="8" width="26.6640625" bestFit="1" customWidth="1"/>
    <col min="9" max="9" width="26.33203125" bestFit="1" customWidth="1"/>
    <col min="10" max="10" width="19.33203125" customWidth="1"/>
    <col min="11" max="11" width="22.88671875" customWidth="1"/>
    <col min="12" max="12" width="30.6640625" customWidth="1"/>
    <col min="13" max="13" width="30.33203125" customWidth="1"/>
    <col min="14" max="14" width="20" customWidth="1"/>
    <col min="15" max="15" width="18.88671875" customWidth="1"/>
    <col min="16" max="16" width="19.109375" customWidth="1"/>
    <col min="17" max="17" width="19.33203125" customWidth="1"/>
    <col min="18" max="18" width="16.109375" customWidth="1"/>
    <col min="19" max="19" width="22.33203125" customWidth="1"/>
    <col min="20" max="20" width="22.109375" bestFit="1" customWidth="1"/>
  </cols>
  <sheetData>
    <row r="1" spans="1:20" x14ac:dyDescent="0.3">
      <c r="A1" s="14"/>
    </row>
    <row r="2" spans="1:20" s="13" customFormat="1" ht="18" customHeight="1" x14ac:dyDescent="0.3">
      <c r="A2" s="15" t="s">
        <v>298</v>
      </c>
    </row>
    <row r="3" spans="1:20" s="13" customFormat="1" ht="18" customHeight="1" x14ac:dyDescent="0.3">
      <c r="A3" s="15"/>
    </row>
    <row r="4" spans="1:20" s="6" customFormat="1" ht="30" x14ac:dyDescent="0.25">
      <c r="A4" s="8" t="s">
        <v>209</v>
      </c>
      <c r="B4" s="10" t="s">
        <v>289</v>
      </c>
      <c r="C4" s="9" t="s">
        <v>208</v>
      </c>
      <c r="D4" s="9" t="s">
        <v>207</v>
      </c>
      <c r="E4" s="9" t="s">
        <v>206</v>
      </c>
      <c r="F4" s="10" t="s">
        <v>205</v>
      </c>
      <c r="G4" s="10" t="s">
        <v>288</v>
      </c>
      <c r="H4" s="10" t="s">
        <v>204</v>
      </c>
      <c r="I4" s="10" t="s">
        <v>203</v>
      </c>
      <c r="J4" s="9" t="s">
        <v>202</v>
      </c>
      <c r="K4" s="11" t="s">
        <v>284</v>
      </c>
      <c r="L4" s="11" t="s">
        <v>286</v>
      </c>
      <c r="M4" s="11" t="s">
        <v>285</v>
      </c>
      <c r="N4" s="10" t="s">
        <v>201</v>
      </c>
      <c r="O4" s="12" t="s">
        <v>287</v>
      </c>
      <c r="P4" s="12" t="s">
        <v>200</v>
      </c>
      <c r="Q4" s="12" t="s">
        <v>199</v>
      </c>
      <c r="R4" s="10" t="s">
        <v>210</v>
      </c>
      <c r="S4" s="10" t="s">
        <v>212</v>
      </c>
      <c r="T4" s="10" t="s">
        <v>211</v>
      </c>
    </row>
    <row r="5" spans="1:20" s="2" customFormat="1" x14ac:dyDescent="0.3">
      <c r="A5" s="7"/>
      <c r="B5" s="4"/>
      <c r="C5" s="6"/>
      <c r="D5" s="6"/>
      <c r="E5" s="5"/>
      <c r="F5" s="4"/>
      <c r="G5" s="4"/>
      <c r="H5" s="4"/>
      <c r="I5" s="4"/>
      <c r="J5" s="4"/>
      <c r="K5" s="3"/>
      <c r="L5" s="3"/>
      <c r="M5" s="3"/>
      <c r="N5" s="4"/>
      <c r="O5" s="3"/>
      <c r="P5" s="3"/>
      <c r="Q5" s="3"/>
    </row>
    <row r="6" spans="1:20" s="24" customFormat="1" ht="16.2" x14ac:dyDescent="0.3">
      <c r="A6" s="34" t="s">
        <v>214</v>
      </c>
      <c r="B6" s="35">
        <v>553.54340000000002</v>
      </c>
      <c r="C6" s="36" t="s">
        <v>198</v>
      </c>
      <c r="D6" s="36" t="s">
        <v>297</v>
      </c>
      <c r="E6" s="58">
        <v>598.59159999999997</v>
      </c>
      <c r="F6" s="37">
        <v>7.4059999999999997</v>
      </c>
      <c r="G6" s="37">
        <v>7.41</v>
      </c>
      <c r="H6" s="38" t="s">
        <v>86</v>
      </c>
      <c r="I6" s="37">
        <v>7.41</v>
      </c>
      <c r="J6" s="39">
        <v>10766726</v>
      </c>
      <c r="K6" s="39">
        <v>119217727</v>
      </c>
      <c r="L6" s="39" t="s">
        <v>86</v>
      </c>
      <c r="M6" s="39">
        <v>52078538</v>
      </c>
      <c r="N6" s="40">
        <v>0.91685536415441626</v>
      </c>
      <c r="O6" s="40">
        <v>6.6339006786339905</v>
      </c>
      <c r="P6" s="40">
        <v>0</v>
      </c>
      <c r="Q6" s="40">
        <v>2.5734849806883529</v>
      </c>
      <c r="R6" s="52">
        <f>O6-$N6</f>
        <v>5.7170453144795745</v>
      </c>
      <c r="S6" s="52">
        <f>P6-$N6</f>
        <v>-0.91685536415441626</v>
      </c>
      <c r="T6" s="52">
        <f>Q6-$N6</f>
        <v>1.6566296165339365</v>
      </c>
    </row>
    <row r="7" spans="1:20" s="24" customFormat="1" ht="16.2" x14ac:dyDescent="0.3">
      <c r="A7" s="34" t="s">
        <v>215</v>
      </c>
      <c r="B7" s="35">
        <v>583.55399999999997</v>
      </c>
      <c r="C7" s="36" t="s">
        <v>197</v>
      </c>
      <c r="D7" s="36" t="s">
        <v>297</v>
      </c>
      <c r="E7" s="58">
        <v>628.60220000000004</v>
      </c>
      <c r="F7" s="37">
        <v>7.2539999999999996</v>
      </c>
      <c r="G7" s="38" t="s">
        <v>86</v>
      </c>
      <c r="H7" s="38" t="s">
        <v>86</v>
      </c>
      <c r="I7" s="37">
        <v>7.2469999999999999</v>
      </c>
      <c r="J7" s="39">
        <v>34188480</v>
      </c>
      <c r="K7" s="39" t="s">
        <v>86</v>
      </c>
      <c r="L7" s="39" t="s">
        <v>86</v>
      </c>
      <c r="M7" s="39">
        <v>173429049</v>
      </c>
      <c r="N7" s="40">
        <v>2.911367046982154</v>
      </c>
      <c r="O7" s="40">
        <v>0</v>
      </c>
      <c r="P7" s="40">
        <v>0</v>
      </c>
      <c r="Q7" s="40">
        <v>8.5700764644461493</v>
      </c>
      <c r="R7" s="52">
        <f t="shared" ref="R7:T57" si="0">O7-$N7</f>
        <v>-2.911367046982154</v>
      </c>
      <c r="S7" s="52">
        <f t="shared" si="0"/>
        <v>-2.911367046982154</v>
      </c>
      <c r="T7" s="52">
        <f t="shared" si="0"/>
        <v>5.6587094174639958</v>
      </c>
    </row>
    <row r="8" spans="1:20" s="24" customFormat="1" ht="16.2" x14ac:dyDescent="0.3">
      <c r="A8" s="34" t="s">
        <v>216</v>
      </c>
      <c r="B8" s="35">
        <v>567.55899999999997</v>
      </c>
      <c r="C8" s="36" t="s">
        <v>196</v>
      </c>
      <c r="D8" s="36" t="s">
        <v>297</v>
      </c>
      <c r="E8" s="58">
        <v>612.60720000000003</v>
      </c>
      <c r="F8" s="37">
        <v>7.5279999999999996</v>
      </c>
      <c r="G8" s="37">
        <v>7.5339999999999998</v>
      </c>
      <c r="H8" s="38" t="s">
        <v>86</v>
      </c>
      <c r="I8" s="37">
        <v>7.5350000000000001</v>
      </c>
      <c r="J8" s="39">
        <v>45523426</v>
      </c>
      <c r="K8" s="39">
        <v>407797427</v>
      </c>
      <c r="L8" s="39" t="s">
        <v>86</v>
      </c>
      <c r="M8" s="39">
        <v>223699849</v>
      </c>
      <c r="N8" s="40">
        <v>3.8766099669283518</v>
      </c>
      <c r="O8" s="40">
        <v>22.691991332132137</v>
      </c>
      <c r="P8" s="40">
        <v>0</v>
      </c>
      <c r="Q8" s="40">
        <v>11.054231237899813</v>
      </c>
      <c r="R8" s="52">
        <f t="shared" si="0"/>
        <v>18.815381365203784</v>
      </c>
      <c r="S8" s="52">
        <f t="shared" si="0"/>
        <v>-3.8766099669283518</v>
      </c>
      <c r="T8" s="52">
        <f t="shared" si="0"/>
        <v>7.1776212709714615</v>
      </c>
    </row>
    <row r="9" spans="1:20" s="24" customFormat="1" ht="16.2" x14ac:dyDescent="0.3">
      <c r="A9" s="34" t="s">
        <v>217</v>
      </c>
      <c r="B9" s="35">
        <v>811.5575</v>
      </c>
      <c r="C9" s="36" t="s">
        <v>195</v>
      </c>
      <c r="D9" s="36" t="s">
        <v>101</v>
      </c>
      <c r="E9" s="58">
        <v>810.60022399999991</v>
      </c>
      <c r="F9" s="37">
        <v>6.5339999999999998</v>
      </c>
      <c r="G9" s="38" t="s">
        <v>86</v>
      </c>
      <c r="H9" s="38" t="s">
        <v>86</v>
      </c>
      <c r="I9" s="37">
        <v>6.6550000000000002</v>
      </c>
      <c r="J9" s="39">
        <v>35634346</v>
      </c>
      <c r="K9" s="39" t="s">
        <v>86</v>
      </c>
      <c r="L9" s="39" t="s">
        <v>86</v>
      </c>
      <c r="M9" s="39">
        <v>74307906</v>
      </c>
      <c r="N9" s="40">
        <v>3.0344917552684509</v>
      </c>
      <c r="O9" s="40">
        <v>0</v>
      </c>
      <c r="P9" s="40">
        <v>0</v>
      </c>
      <c r="Q9" s="40">
        <v>3.671959455493969</v>
      </c>
      <c r="R9" s="52">
        <f t="shared" si="0"/>
        <v>-3.0344917552684509</v>
      </c>
      <c r="S9" s="52">
        <f t="shared" si="0"/>
        <v>-3.0344917552684509</v>
      </c>
      <c r="T9" s="52">
        <f t="shared" si="0"/>
        <v>0.63746770022551802</v>
      </c>
    </row>
    <row r="10" spans="1:20" s="41" customFormat="1" ht="16.2" x14ac:dyDescent="0.3">
      <c r="A10" s="34" t="s">
        <v>218</v>
      </c>
      <c r="B10" s="35">
        <v>795.5625</v>
      </c>
      <c r="C10" s="18" t="s">
        <v>290</v>
      </c>
      <c r="D10" s="36" t="s">
        <v>101</v>
      </c>
      <c r="E10" s="58">
        <v>794.60522399999991</v>
      </c>
      <c r="F10" s="37">
        <v>6.7759999999999998</v>
      </c>
      <c r="G10" s="37">
        <v>6.8120000000000003</v>
      </c>
      <c r="H10" s="38" t="s">
        <v>86</v>
      </c>
      <c r="I10" s="37">
        <v>6.8540000000000001</v>
      </c>
      <c r="J10" s="39">
        <v>12552699</v>
      </c>
      <c r="K10" s="39">
        <v>103982396</v>
      </c>
      <c r="L10" s="39" t="s">
        <v>86</v>
      </c>
      <c r="M10" s="39">
        <v>22124854</v>
      </c>
      <c r="N10" s="40">
        <v>1.0689423519058419</v>
      </c>
      <c r="O10" s="40">
        <v>5.7861268181231837</v>
      </c>
      <c r="P10" s="40">
        <v>0</v>
      </c>
      <c r="Q10" s="40">
        <v>1.0933098672801189</v>
      </c>
      <c r="R10" s="40">
        <f t="shared" si="0"/>
        <v>4.7171844662173417</v>
      </c>
      <c r="S10" s="40">
        <f t="shared" si="0"/>
        <v>-1.0689423519058419</v>
      </c>
      <c r="T10" s="40">
        <f t="shared" si="0"/>
        <v>2.436751537427706E-2</v>
      </c>
    </row>
    <row r="11" spans="1:20" s="24" customFormat="1" ht="16.2" x14ac:dyDescent="0.3">
      <c r="A11" s="34" t="s">
        <v>219</v>
      </c>
      <c r="B11" s="35">
        <v>825.57309999999995</v>
      </c>
      <c r="C11" s="36" t="s">
        <v>194</v>
      </c>
      <c r="D11" s="36" t="s">
        <v>101</v>
      </c>
      <c r="E11" s="58">
        <v>824.61582399999986</v>
      </c>
      <c r="F11" s="37">
        <v>6.7160000000000002</v>
      </c>
      <c r="G11" s="38" t="s">
        <v>86</v>
      </c>
      <c r="H11" s="38" t="s">
        <v>86</v>
      </c>
      <c r="I11" s="37">
        <v>6.8040000000000003</v>
      </c>
      <c r="J11" s="39">
        <v>116803457</v>
      </c>
      <c r="K11" s="39" t="s">
        <v>86</v>
      </c>
      <c r="L11" s="39" t="s">
        <v>86</v>
      </c>
      <c r="M11" s="39">
        <v>249333864</v>
      </c>
      <c r="N11" s="40">
        <v>9.9465590656091472</v>
      </c>
      <c r="O11" s="40">
        <v>0</v>
      </c>
      <c r="P11" s="40">
        <v>0</v>
      </c>
      <c r="Q11" s="40">
        <v>12.320947914877957</v>
      </c>
      <c r="R11" s="52">
        <f t="shared" si="0"/>
        <v>-9.9465590656091472</v>
      </c>
      <c r="S11" s="52">
        <f t="shared" si="0"/>
        <v>-9.9465590656091472</v>
      </c>
      <c r="T11" s="52">
        <f t="shared" si="0"/>
        <v>2.3743888492688097</v>
      </c>
    </row>
    <row r="12" spans="1:20" s="24" customFormat="1" ht="16.2" x14ac:dyDescent="0.3">
      <c r="A12" s="34" t="s">
        <v>193</v>
      </c>
      <c r="B12" s="35">
        <v>809.57820000000004</v>
      </c>
      <c r="C12" s="36" t="s">
        <v>192</v>
      </c>
      <c r="D12" s="36" t="s">
        <v>101</v>
      </c>
      <c r="E12" s="58">
        <v>808.62092399999995</v>
      </c>
      <c r="F12" s="37">
        <v>6.9139999999999997</v>
      </c>
      <c r="G12" s="37">
        <v>6.9420000000000002</v>
      </c>
      <c r="H12" s="38" t="s">
        <v>86</v>
      </c>
      <c r="I12" s="37">
        <v>6.9539999999999997</v>
      </c>
      <c r="J12" s="39">
        <v>51869432</v>
      </c>
      <c r="K12" s="39">
        <v>451108067</v>
      </c>
      <c r="L12" s="39" t="s">
        <v>86</v>
      </c>
      <c r="M12" s="39">
        <v>92241116</v>
      </c>
      <c r="N12" s="40">
        <v>4.4170128379641804</v>
      </c>
      <c r="O12" s="40">
        <v>25.102022887993559</v>
      </c>
      <c r="P12" s="40">
        <v>0</v>
      </c>
      <c r="Q12" s="40">
        <v>4.5581373007808352</v>
      </c>
      <c r="R12" s="52">
        <f t="shared" si="0"/>
        <v>20.68501005002938</v>
      </c>
      <c r="S12" s="52">
        <f t="shared" si="0"/>
        <v>-4.4170128379641804</v>
      </c>
      <c r="T12" s="52">
        <f t="shared" si="0"/>
        <v>0.14112446281665481</v>
      </c>
    </row>
    <row r="13" spans="1:20" s="24" customFormat="1" ht="16.2" x14ac:dyDescent="0.3">
      <c r="A13" s="34" t="s">
        <v>191</v>
      </c>
      <c r="B13" s="35">
        <v>645.43700000000001</v>
      </c>
      <c r="C13" s="53" t="s">
        <v>190</v>
      </c>
      <c r="D13" s="36" t="s">
        <v>101</v>
      </c>
      <c r="E13" s="58">
        <v>644.47972399999992</v>
      </c>
      <c r="F13" s="37">
        <v>5.798</v>
      </c>
      <c r="G13" s="37">
        <v>5.798</v>
      </c>
      <c r="H13" s="37">
        <v>5.819</v>
      </c>
      <c r="I13" s="37">
        <v>5.7939999999999996</v>
      </c>
      <c r="J13" s="39">
        <v>225494556</v>
      </c>
      <c r="K13" s="39">
        <v>335962766</v>
      </c>
      <c r="L13" s="39">
        <v>293896439</v>
      </c>
      <c r="M13" s="39">
        <v>355366637</v>
      </c>
      <c r="N13" s="40">
        <v>19.202299125678355</v>
      </c>
      <c r="O13" s="40">
        <v>18.694733387788485</v>
      </c>
      <c r="P13" s="40">
        <v>18.329665436459603</v>
      </c>
      <c r="Q13" s="40">
        <v>17.560606308825911</v>
      </c>
      <c r="R13" s="52">
        <f t="shared" si="0"/>
        <v>-0.50756573788986969</v>
      </c>
      <c r="S13" s="52">
        <f t="shared" si="0"/>
        <v>-0.87263368921875184</v>
      </c>
      <c r="T13" s="52">
        <f t="shared" si="0"/>
        <v>-1.6416928168524443</v>
      </c>
    </row>
    <row r="14" spans="1:20" s="24" customFormat="1" ht="16.2" x14ac:dyDescent="0.3">
      <c r="A14" s="34" t="s">
        <v>189</v>
      </c>
      <c r="B14" s="35">
        <v>635.45259999999996</v>
      </c>
      <c r="C14" s="53" t="s">
        <v>188</v>
      </c>
      <c r="D14" s="36" t="s">
        <v>101</v>
      </c>
      <c r="E14" s="58">
        <v>634.49532399999987</v>
      </c>
      <c r="F14" s="37">
        <v>6.2709999999999999</v>
      </c>
      <c r="G14" s="37">
        <v>6.3249999999999993</v>
      </c>
      <c r="H14" s="37">
        <v>6.28</v>
      </c>
      <c r="I14" s="37">
        <v>6.2869999999999999</v>
      </c>
      <c r="J14" s="39">
        <v>60792251</v>
      </c>
      <c r="K14" s="39">
        <v>83870484</v>
      </c>
      <c r="L14" s="39">
        <v>57039087</v>
      </c>
      <c r="M14" s="39">
        <v>77413521</v>
      </c>
      <c r="N14" s="40">
        <v>5.1768477648982314</v>
      </c>
      <c r="O14" s="40">
        <v>4.6669943700986787</v>
      </c>
      <c r="P14" s="40">
        <v>3.5574006444872652</v>
      </c>
      <c r="Q14" s="40">
        <v>3.8254248534339119</v>
      </c>
      <c r="R14" s="52">
        <f t="shared" si="0"/>
        <v>-0.50985339479955272</v>
      </c>
      <c r="S14" s="52">
        <f t="shared" si="0"/>
        <v>-1.6194471204109662</v>
      </c>
      <c r="T14" s="52">
        <f t="shared" si="0"/>
        <v>-1.3514229114643195</v>
      </c>
    </row>
    <row r="15" spans="1:20" s="24" customFormat="1" ht="16.2" x14ac:dyDescent="0.3">
      <c r="A15" s="34" t="s">
        <v>187</v>
      </c>
      <c r="B15" s="35">
        <v>649.4683</v>
      </c>
      <c r="C15" s="53" t="s">
        <v>186</v>
      </c>
      <c r="D15" s="36" t="s">
        <v>101</v>
      </c>
      <c r="E15" s="58">
        <v>648.51102399999991</v>
      </c>
      <c r="F15" s="37">
        <v>6.5670000000000002</v>
      </c>
      <c r="G15" s="37">
        <v>6.577</v>
      </c>
      <c r="H15" s="37">
        <v>6.59</v>
      </c>
      <c r="I15" s="37">
        <v>6.6020000000000003</v>
      </c>
      <c r="J15" s="39">
        <v>332734366</v>
      </c>
      <c r="K15" s="39">
        <v>480040967</v>
      </c>
      <c r="L15" s="39">
        <v>370360662</v>
      </c>
      <c r="M15" s="39">
        <v>399833560</v>
      </c>
      <c r="N15" s="40">
        <v>28.334452674435926</v>
      </c>
      <c r="O15" s="40">
        <v>26.712001452212029</v>
      </c>
      <c r="P15" s="40">
        <v>23.098568490262302</v>
      </c>
      <c r="Q15" s="40">
        <v>19.757959822819057</v>
      </c>
      <c r="R15" s="52">
        <f t="shared" si="0"/>
        <v>-1.6224512222238978</v>
      </c>
      <c r="S15" s="52">
        <f t="shared" si="0"/>
        <v>-5.2358841841736243</v>
      </c>
      <c r="T15" s="52">
        <f t="shared" si="0"/>
        <v>-8.5764928516168695</v>
      </c>
    </row>
    <row r="16" spans="1:20" s="24" customFormat="1" ht="16.2" x14ac:dyDescent="0.3">
      <c r="A16" s="34" t="s">
        <v>185</v>
      </c>
      <c r="B16" s="35">
        <v>631.42129999999997</v>
      </c>
      <c r="C16" s="53" t="s">
        <v>184</v>
      </c>
      <c r="D16" s="36" t="s">
        <v>101</v>
      </c>
      <c r="E16" s="58">
        <v>630.46402399999988</v>
      </c>
      <c r="F16" s="37">
        <v>5.577</v>
      </c>
      <c r="G16" s="37">
        <v>5.5730000000000004</v>
      </c>
      <c r="H16" s="37">
        <v>5.5979999999999999</v>
      </c>
      <c r="I16" s="37">
        <v>5.5110000000000001</v>
      </c>
      <c r="J16" s="39">
        <v>31157669</v>
      </c>
      <c r="K16" s="39">
        <v>64701942</v>
      </c>
      <c r="L16" s="39">
        <v>55553295</v>
      </c>
      <c r="M16" s="39">
        <v>61322567</v>
      </c>
      <c r="N16" s="40">
        <v>2.6532741668356534</v>
      </c>
      <c r="O16" s="40">
        <v>3.6003559851693625</v>
      </c>
      <c r="P16" s="40">
        <v>3.4647351111421392</v>
      </c>
      <c r="Q16" s="40">
        <v>3.0302829382759411</v>
      </c>
      <c r="R16" s="52">
        <f t="shared" si="0"/>
        <v>0.94708181833370908</v>
      </c>
      <c r="S16" s="52">
        <f t="shared" si="0"/>
        <v>0.81146094430648574</v>
      </c>
      <c r="T16" s="52">
        <f t="shared" si="0"/>
        <v>0.37700877144028766</v>
      </c>
    </row>
    <row r="17" spans="1:20" s="24" customFormat="1" ht="16.2" x14ac:dyDescent="0.3">
      <c r="A17" s="34" t="s">
        <v>183</v>
      </c>
      <c r="B17" s="35">
        <v>647.45259999999996</v>
      </c>
      <c r="C17" s="53" t="s">
        <v>182</v>
      </c>
      <c r="D17" s="36" t="s">
        <v>101</v>
      </c>
      <c r="E17" s="58">
        <v>646.49532399999987</v>
      </c>
      <c r="F17" s="37">
        <v>6.2169999999999996</v>
      </c>
      <c r="G17" s="37">
        <v>6.2359999999999998</v>
      </c>
      <c r="H17" s="37">
        <v>6.2430000000000003</v>
      </c>
      <c r="I17" s="37">
        <v>6.2450000000000001</v>
      </c>
      <c r="J17" s="39">
        <v>587780601</v>
      </c>
      <c r="K17" s="39">
        <v>765959168</v>
      </c>
      <c r="L17" s="39">
        <v>632358395</v>
      </c>
      <c r="M17" s="39">
        <v>768629786</v>
      </c>
      <c r="N17" s="40">
        <v>50.053265679163438</v>
      </c>
      <c r="O17" s="40">
        <v>42.621992318316273</v>
      </c>
      <c r="P17" s="40">
        <v>39.438782775746965</v>
      </c>
      <c r="Q17" s="40">
        <v>37.98219546755908</v>
      </c>
      <c r="R17" s="52">
        <f t="shared" si="0"/>
        <v>-7.4312733608471646</v>
      </c>
      <c r="S17" s="52">
        <f t="shared" si="0"/>
        <v>-10.614482903416473</v>
      </c>
      <c r="T17" s="52">
        <f t="shared" si="0"/>
        <v>-12.071070211604358</v>
      </c>
    </row>
    <row r="18" spans="1:20" s="24" customFormat="1" ht="16.2" x14ac:dyDescent="0.3">
      <c r="A18" s="34" t="s">
        <v>181</v>
      </c>
      <c r="B18" s="35">
        <v>663.48389999999995</v>
      </c>
      <c r="C18" s="53" t="s">
        <v>180</v>
      </c>
      <c r="D18" s="36" t="s">
        <v>101</v>
      </c>
      <c r="E18" s="58">
        <v>662.52662399999986</v>
      </c>
      <c r="F18" s="37">
        <v>6.7619999999999996</v>
      </c>
      <c r="G18" s="37">
        <v>6.7770000000000001</v>
      </c>
      <c r="H18" s="37">
        <v>6.7770000000000001</v>
      </c>
      <c r="I18" s="37">
        <v>6.806</v>
      </c>
      <c r="J18" s="39">
        <v>1852677643</v>
      </c>
      <c r="K18" s="39">
        <v>2300502506</v>
      </c>
      <c r="L18" s="39">
        <v>2003398944</v>
      </c>
      <c r="M18" s="39">
        <v>2036605913</v>
      </c>
      <c r="N18" s="40">
        <v>157.76731339067331</v>
      </c>
      <c r="O18" s="40">
        <v>128.01204585751407</v>
      </c>
      <c r="P18" s="40">
        <v>124.94752404698741</v>
      </c>
      <c r="Q18" s="40">
        <v>100.63982073933394</v>
      </c>
      <c r="R18" s="52">
        <f t="shared" si="0"/>
        <v>-29.755267533159241</v>
      </c>
      <c r="S18" s="52">
        <f t="shared" si="0"/>
        <v>-32.819789343685898</v>
      </c>
      <c r="T18" s="52">
        <f t="shared" si="0"/>
        <v>-57.127492651339367</v>
      </c>
    </row>
    <row r="19" spans="1:20" s="24" customFormat="1" ht="16.2" x14ac:dyDescent="0.3">
      <c r="A19" s="34" t="s">
        <v>179</v>
      </c>
      <c r="B19" s="35">
        <v>691.51520000000005</v>
      </c>
      <c r="C19" s="53" t="s">
        <v>178</v>
      </c>
      <c r="D19" s="36" t="s">
        <v>101</v>
      </c>
      <c r="E19" s="58">
        <v>690.55792399999996</v>
      </c>
      <c r="F19" s="37">
        <v>7.1509999999999998</v>
      </c>
      <c r="G19" s="37">
        <v>7.26</v>
      </c>
      <c r="H19" s="37">
        <v>7.15</v>
      </c>
      <c r="I19" s="37">
        <v>7.24</v>
      </c>
      <c r="J19" s="39">
        <v>291545182</v>
      </c>
      <c r="K19" s="39">
        <v>1045916906</v>
      </c>
      <c r="L19" s="39">
        <v>410785985</v>
      </c>
      <c r="M19" s="39">
        <v>944087977</v>
      </c>
      <c r="N19" s="40">
        <v>24.826931047569666</v>
      </c>
      <c r="O19" s="40">
        <v>58.200311707907026</v>
      </c>
      <c r="P19" s="40">
        <v>25.619805726997981</v>
      </c>
      <c r="Q19" s="40">
        <v>46.652542920040332</v>
      </c>
      <c r="R19" s="52">
        <f t="shared" si="0"/>
        <v>33.373380660337361</v>
      </c>
      <c r="S19" s="52">
        <f t="shared" si="0"/>
        <v>0.79287467942831569</v>
      </c>
      <c r="T19" s="52">
        <f t="shared" si="0"/>
        <v>21.825611872470667</v>
      </c>
    </row>
    <row r="20" spans="1:20" s="24" customFormat="1" ht="16.2" x14ac:dyDescent="0.3">
      <c r="A20" s="34" t="s">
        <v>177</v>
      </c>
      <c r="B20" s="35">
        <v>633.43700000000001</v>
      </c>
      <c r="C20" s="53" t="s">
        <v>176</v>
      </c>
      <c r="D20" s="36" t="s">
        <v>101</v>
      </c>
      <c r="E20" s="58">
        <v>632.47972399999992</v>
      </c>
      <c r="F20" s="37">
        <v>5.9530000000000003</v>
      </c>
      <c r="G20" s="37">
        <v>5.9889999999999999</v>
      </c>
      <c r="H20" s="37">
        <v>5.9779999999999998</v>
      </c>
      <c r="I20" s="37">
        <v>5.9580000000000002</v>
      </c>
      <c r="J20" s="39">
        <v>74216549</v>
      </c>
      <c r="K20" s="39">
        <v>98647220</v>
      </c>
      <c r="L20" s="39">
        <v>87712786</v>
      </c>
      <c r="M20" s="39">
        <v>116739258</v>
      </c>
      <c r="N20" s="40">
        <v>6.3200123286948209</v>
      </c>
      <c r="O20" s="40">
        <v>5.489249595434381</v>
      </c>
      <c r="P20" s="40">
        <v>5.4704508409500585</v>
      </c>
      <c r="Q20" s="40">
        <v>5.7687242894511108</v>
      </c>
      <c r="R20" s="52">
        <f t="shared" si="0"/>
        <v>-0.83076273326043992</v>
      </c>
      <c r="S20" s="52">
        <f t="shared" si="0"/>
        <v>-0.84956148774476237</v>
      </c>
      <c r="T20" s="52">
        <f t="shared" si="0"/>
        <v>-0.55128803924371006</v>
      </c>
    </row>
    <row r="21" spans="1:20" s="24" customFormat="1" ht="16.2" x14ac:dyDescent="0.3">
      <c r="A21" s="34" t="s">
        <v>175</v>
      </c>
      <c r="B21" s="35">
        <v>661.4683</v>
      </c>
      <c r="C21" s="53" t="s">
        <v>174</v>
      </c>
      <c r="D21" s="36" t="s">
        <v>101</v>
      </c>
      <c r="E21" s="58">
        <v>660.51102399999991</v>
      </c>
      <c r="F21" s="37">
        <v>6.4379999999999997</v>
      </c>
      <c r="G21" s="37">
        <v>6.4509999999999996</v>
      </c>
      <c r="H21" s="37">
        <v>6.4569999999999999</v>
      </c>
      <c r="I21" s="37">
        <v>6.4589999999999996</v>
      </c>
      <c r="J21" s="39">
        <v>702517895</v>
      </c>
      <c r="K21" s="39">
        <v>736223346</v>
      </c>
      <c r="L21" s="39">
        <v>681714490</v>
      </c>
      <c r="M21" s="39">
        <v>935160346</v>
      </c>
      <c r="N21" s="40">
        <v>59.823877792117955</v>
      </c>
      <c r="O21" s="40">
        <v>40.96733495561098</v>
      </c>
      <c r="P21" s="40">
        <v>42.51701234422471</v>
      </c>
      <c r="Q21" s="40">
        <v>46.211379915586797</v>
      </c>
      <c r="R21" s="52">
        <f t="shared" si="0"/>
        <v>-18.856542836506975</v>
      </c>
      <c r="S21" s="52">
        <f t="shared" si="0"/>
        <v>-17.306865447893244</v>
      </c>
      <c r="T21" s="52">
        <f t="shared" si="0"/>
        <v>-13.612497876531158</v>
      </c>
    </row>
    <row r="22" spans="1:20" s="24" customFormat="1" ht="16.2" x14ac:dyDescent="0.3">
      <c r="A22" s="34" t="s">
        <v>173</v>
      </c>
      <c r="B22" s="35">
        <v>677.49959999999999</v>
      </c>
      <c r="C22" s="53" t="s">
        <v>172</v>
      </c>
      <c r="D22" s="36" t="s">
        <v>101</v>
      </c>
      <c r="E22" s="58">
        <v>676.54232399999989</v>
      </c>
      <c r="F22" s="37">
        <v>7</v>
      </c>
      <c r="G22" s="37">
        <v>7.1070000000000002</v>
      </c>
      <c r="H22" s="37">
        <v>7.03</v>
      </c>
      <c r="I22" s="37">
        <v>7.02</v>
      </c>
      <c r="J22" s="39">
        <v>77043208</v>
      </c>
      <c r="K22" s="39">
        <v>212056165</v>
      </c>
      <c r="L22" s="39">
        <v>89367317</v>
      </c>
      <c r="M22" s="39">
        <v>206668003</v>
      </c>
      <c r="N22" s="40">
        <v>6.5607203644324601</v>
      </c>
      <c r="O22" s="40">
        <v>11.79991912529939</v>
      </c>
      <c r="P22" s="40">
        <v>5.5736402493942041</v>
      </c>
      <c r="Q22" s="40">
        <v>10.21259471049966</v>
      </c>
      <c r="R22" s="52">
        <f t="shared" si="0"/>
        <v>5.2391987608669295</v>
      </c>
      <c r="S22" s="52">
        <f t="shared" si="0"/>
        <v>-0.98708011503825599</v>
      </c>
      <c r="T22" s="52">
        <f t="shared" si="0"/>
        <v>3.6518743460672001</v>
      </c>
    </row>
    <row r="23" spans="1:20" s="24" customFormat="1" ht="16.2" x14ac:dyDescent="0.3">
      <c r="A23" s="34" t="s">
        <v>171</v>
      </c>
      <c r="B23" s="35">
        <v>705.53089999999997</v>
      </c>
      <c r="C23" s="53" t="s">
        <v>170</v>
      </c>
      <c r="D23" s="36" t="s">
        <v>101</v>
      </c>
      <c r="E23" s="58">
        <v>704.57362399999988</v>
      </c>
      <c r="F23" s="37">
        <v>7.3550000000000004</v>
      </c>
      <c r="G23" s="37">
        <v>7.3529999999999998</v>
      </c>
      <c r="H23" s="37">
        <v>7.3650000000000002</v>
      </c>
      <c r="I23" s="37">
        <v>7.3650000000000002</v>
      </c>
      <c r="J23" s="39">
        <v>20064241</v>
      </c>
      <c r="K23" s="39">
        <v>40986864</v>
      </c>
      <c r="L23" s="39">
        <v>65962541</v>
      </c>
      <c r="M23" s="39">
        <v>123268016</v>
      </c>
      <c r="N23" s="40">
        <v>1.7085980444321671</v>
      </c>
      <c r="O23" s="40">
        <v>2.2807244505230257</v>
      </c>
      <c r="P23" s="40">
        <v>4.1139365688903409</v>
      </c>
      <c r="Q23" s="40">
        <v>6.0913458779363507</v>
      </c>
      <c r="R23" s="52">
        <f t="shared" si="0"/>
        <v>0.57212640609085863</v>
      </c>
      <c r="S23" s="52">
        <f t="shared" si="0"/>
        <v>2.4053385244581738</v>
      </c>
      <c r="T23" s="52">
        <f t="shared" si="0"/>
        <v>4.3827478335041832</v>
      </c>
    </row>
    <row r="24" spans="1:20" s="24" customFormat="1" ht="16.2" x14ac:dyDescent="0.3">
      <c r="A24" s="34" t="s">
        <v>169</v>
      </c>
      <c r="B24" s="35">
        <v>675.48389999999995</v>
      </c>
      <c r="C24" s="53" t="s">
        <v>168</v>
      </c>
      <c r="D24" s="36" t="s">
        <v>101</v>
      </c>
      <c r="E24" s="58">
        <v>674.52662399999986</v>
      </c>
      <c r="F24" s="37">
        <v>6.6120000000000001</v>
      </c>
      <c r="G24" s="37">
        <v>6.63</v>
      </c>
      <c r="H24" s="37">
        <v>6.6360000000000001</v>
      </c>
      <c r="I24" s="37">
        <v>6.6639999999999997</v>
      </c>
      <c r="J24" s="39">
        <v>460986522</v>
      </c>
      <c r="K24" s="39">
        <v>777588112</v>
      </c>
      <c r="L24" s="39">
        <v>593178284</v>
      </c>
      <c r="M24" s="39">
        <v>1066898404</v>
      </c>
      <c r="N24" s="40">
        <v>39.255941453194573</v>
      </c>
      <c r="O24" s="40">
        <v>43.269087858842695</v>
      </c>
      <c r="P24" s="40">
        <v>36.995206634311131</v>
      </c>
      <c r="Q24" s="40">
        <v>52.721276826441922</v>
      </c>
      <c r="R24" s="52">
        <f t="shared" si="0"/>
        <v>4.0131464056481221</v>
      </c>
      <c r="S24" s="52">
        <f t="shared" si="0"/>
        <v>-2.2607348188834422</v>
      </c>
      <c r="T24" s="52">
        <f t="shared" si="0"/>
        <v>13.465335373247349</v>
      </c>
    </row>
    <row r="25" spans="1:20" s="24" customFormat="1" ht="16.2" x14ac:dyDescent="0.3">
      <c r="A25" s="34" t="s">
        <v>167</v>
      </c>
      <c r="B25" s="35">
        <v>673.4683</v>
      </c>
      <c r="C25" s="53" t="s">
        <v>166</v>
      </c>
      <c r="D25" s="36" t="s">
        <v>101</v>
      </c>
      <c r="E25" s="58">
        <v>672.51102399999991</v>
      </c>
      <c r="F25" s="37">
        <v>6.32</v>
      </c>
      <c r="G25" s="37">
        <v>6.3310000000000004</v>
      </c>
      <c r="H25" s="37">
        <v>6.3419999999999996</v>
      </c>
      <c r="I25" s="37">
        <v>6.3470000000000004</v>
      </c>
      <c r="J25" s="39">
        <v>595264789</v>
      </c>
      <c r="K25" s="39">
        <v>788477070</v>
      </c>
      <c r="L25" s="39">
        <v>668792511</v>
      </c>
      <c r="M25" s="39">
        <v>1146627051</v>
      </c>
      <c r="N25" s="40">
        <v>50.690592004189277</v>
      </c>
      <c r="O25" s="40">
        <v>43.875006690576654</v>
      </c>
      <c r="P25" s="40">
        <v>41.711097333301566</v>
      </c>
      <c r="Q25" s="40">
        <v>56.661104699204081</v>
      </c>
      <c r="R25" s="52">
        <f t="shared" si="0"/>
        <v>-6.8155853136126225</v>
      </c>
      <c r="S25" s="52">
        <f t="shared" si="0"/>
        <v>-8.9794946708877106</v>
      </c>
      <c r="T25" s="52">
        <f t="shared" si="0"/>
        <v>5.9705126950148042</v>
      </c>
    </row>
    <row r="26" spans="1:20" s="24" customFormat="1" ht="16.2" x14ac:dyDescent="0.3">
      <c r="A26" s="34" t="s">
        <v>165</v>
      </c>
      <c r="B26" s="35">
        <v>687.48389999999995</v>
      </c>
      <c r="C26" s="53" t="s">
        <v>164</v>
      </c>
      <c r="D26" s="36" t="s">
        <v>101</v>
      </c>
      <c r="E26" s="58">
        <v>686.52662399999986</v>
      </c>
      <c r="F26" s="37">
        <v>6.4809999999999999</v>
      </c>
      <c r="G26" s="37">
        <v>6.5</v>
      </c>
      <c r="H26" s="37">
        <v>6.5090000000000003</v>
      </c>
      <c r="I26" s="37">
        <v>6.5270000000000001</v>
      </c>
      <c r="J26" s="39">
        <v>556716545</v>
      </c>
      <c r="K26" s="39">
        <v>853167119</v>
      </c>
      <c r="L26" s="39">
        <v>736927688</v>
      </c>
      <c r="M26" s="39">
        <v>1171759675</v>
      </c>
      <c r="N26" s="40">
        <v>47.407963256124795</v>
      </c>
      <c r="O26" s="40">
        <v>47.47470088674234</v>
      </c>
      <c r="P26" s="40">
        <v>45.960536363979848</v>
      </c>
      <c r="Q26" s="40">
        <v>57.903044908610262</v>
      </c>
      <c r="R26" s="52">
        <f t="shared" si="0"/>
        <v>6.6737630617545562E-2</v>
      </c>
      <c r="S26" s="52">
        <f t="shared" si="0"/>
        <v>-1.4474268921449465</v>
      </c>
      <c r="T26" s="52">
        <f t="shared" si="0"/>
        <v>10.495081652485467</v>
      </c>
    </row>
    <row r="27" spans="1:20" s="24" customFormat="1" ht="16.2" x14ac:dyDescent="0.3">
      <c r="A27" s="34" t="s">
        <v>163</v>
      </c>
      <c r="B27" s="35">
        <v>703.51520000000005</v>
      </c>
      <c r="C27" s="53" t="s">
        <v>162</v>
      </c>
      <c r="D27" s="36" t="s">
        <v>101</v>
      </c>
      <c r="E27" s="58">
        <v>702.55792399999996</v>
      </c>
      <c r="F27" s="37">
        <v>7.02</v>
      </c>
      <c r="G27" s="37">
        <v>7.0439999999999996</v>
      </c>
      <c r="H27" s="37">
        <v>7.05</v>
      </c>
      <c r="I27" s="37">
        <v>7.0709999999999997</v>
      </c>
      <c r="J27" s="39">
        <v>192591904</v>
      </c>
      <c r="K27" s="39">
        <v>377149802</v>
      </c>
      <c r="L27" s="39">
        <v>408893529</v>
      </c>
      <c r="M27" s="39">
        <v>718298822</v>
      </c>
      <c r="N27" s="40">
        <v>16.400428530930608</v>
      </c>
      <c r="O27" s="40">
        <v>20.986596460058955</v>
      </c>
      <c r="P27" s="40">
        <v>25.501777466937227</v>
      </c>
      <c r="Q27" s="40">
        <v>35.495067662289919</v>
      </c>
      <c r="R27" s="52">
        <f t="shared" si="0"/>
        <v>4.5861679291283473</v>
      </c>
      <c r="S27" s="52">
        <f t="shared" si="0"/>
        <v>9.1013489360066195</v>
      </c>
      <c r="T27" s="52">
        <f t="shared" si="0"/>
        <v>19.094639131359312</v>
      </c>
    </row>
    <row r="28" spans="1:20" s="24" customFormat="1" ht="16.2" x14ac:dyDescent="0.3">
      <c r="A28" s="34" t="s">
        <v>161</v>
      </c>
      <c r="B28" s="35">
        <v>657.43700000000001</v>
      </c>
      <c r="C28" s="53" t="s">
        <v>160</v>
      </c>
      <c r="D28" s="36" t="s">
        <v>101</v>
      </c>
      <c r="E28" s="58">
        <v>656.47972399999992</v>
      </c>
      <c r="F28" s="37">
        <v>5.7489999999999997</v>
      </c>
      <c r="G28" s="37">
        <v>5.7469999999999999</v>
      </c>
      <c r="H28" s="37">
        <v>5.7519999999999998</v>
      </c>
      <c r="I28" s="37">
        <v>5.7460000000000004</v>
      </c>
      <c r="J28" s="39">
        <v>154778883</v>
      </c>
      <c r="K28" s="39">
        <v>286785983</v>
      </c>
      <c r="L28" s="39">
        <v>229461746</v>
      </c>
      <c r="M28" s="39">
        <v>243644386</v>
      </c>
      <c r="N28" s="40">
        <v>13.180408708866446</v>
      </c>
      <c r="O28" s="40">
        <v>15.95827881575377</v>
      </c>
      <c r="P28" s="40">
        <v>14.311017339838786</v>
      </c>
      <c r="Q28" s="40">
        <v>12.039799734778187</v>
      </c>
      <c r="R28" s="52">
        <f t="shared" si="0"/>
        <v>2.7778701068873239</v>
      </c>
      <c r="S28" s="52">
        <f t="shared" si="0"/>
        <v>1.1306086309723398</v>
      </c>
      <c r="T28" s="52">
        <f t="shared" si="0"/>
        <v>-1.1406089740882592</v>
      </c>
    </row>
    <row r="29" spans="1:20" s="24" customFormat="1" ht="16.2" x14ac:dyDescent="0.3">
      <c r="A29" s="34" t="s">
        <v>159</v>
      </c>
      <c r="B29" s="35">
        <v>671.45259999999996</v>
      </c>
      <c r="C29" s="53" t="s">
        <v>158</v>
      </c>
      <c r="D29" s="36" t="s">
        <v>101</v>
      </c>
      <c r="E29" s="58">
        <v>670.49532399999987</v>
      </c>
      <c r="F29" s="37">
        <v>5.9649999999999999</v>
      </c>
      <c r="G29" s="37">
        <v>5.9740000000000002</v>
      </c>
      <c r="H29" s="37">
        <v>5.9829999999999997</v>
      </c>
      <c r="I29" s="37">
        <v>5.9749999999999996</v>
      </c>
      <c r="J29" s="39">
        <v>307160222</v>
      </c>
      <c r="K29" s="39">
        <v>376276965</v>
      </c>
      <c r="L29" s="39">
        <v>412824908</v>
      </c>
      <c r="M29" s="39">
        <v>498170532</v>
      </c>
      <c r="N29" s="40">
        <v>26.15665126014736</v>
      </c>
      <c r="O29" s="40">
        <v>20.938027223651382</v>
      </c>
      <c r="P29" s="40">
        <v>25.746968807189987</v>
      </c>
      <c r="Q29" s="40">
        <v>24.617326660044235</v>
      </c>
      <c r="R29" s="52">
        <f t="shared" si="0"/>
        <v>-5.2186240364959779</v>
      </c>
      <c r="S29" s="52">
        <f t="shared" si="0"/>
        <v>-0.40968245295737304</v>
      </c>
      <c r="T29" s="52">
        <f t="shared" si="0"/>
        <v>-1.5393246001031251</v>
      </c>
    </row>
    <row r="30" spans="1:20" s="24" customFormat="1" ht="16.2" x14ac:dyDescent="0.3">
      <c r="A30" s="34" t="s">
        <v>157</v>
      </c>
      <c r="B30" s="35">
        <v>669.43700000000001</v>
      </c>
      <c r="C30" s="53" t="s">
        <v>156</v>
      </c>
      <c r="D30" s="36" t="s">
        <v>101</v>
      </c>
      <c r="E30" s="58">
        <v>668.47972399999992</v>
      </c>
      <c r="F30" s="37">
        <v>5.62</v>
      </c>
      <c r="G30" s="37">
        <v>5.6109999999999998</v>
      </c>
      <c r="H30" s="37">
        <v>5.6269999999999998</v>
      </c>
      <c r="I30" s="37">
        <v>5.62</v>
      </c>
      <c r="J30" s="39">
        <v>38842597</v>
      </c>
      <c r="K30" s="39">
        <v>66655537</v>
      </c>
      <c r="L30" s="39">
        <v>73157449</v>
      </c>
      <c r="M30" s="39">
        <v>83239075</v>
      </c>
      <c r="N30" s="40">
        <v>3.3076947827165135</v>
      </c>
      <c r="O30" s="40">
        <v>3.7090642748038052</v>
      </c>
      <c r="P30" s="40">
        <v>4.5626669343715873</v>
      </c>
      <c r="Q30" s="40">
        <v>4.1132972918496939</v>
      </c>
      <c r="R30" s="52">
        <f t="shared" si="0"/>
        <v>0.40136949208729167</v>
      </c>
      <c r="S30" s="52">
        <f t="shared" si="0"/>
        <v>1.2549721516550738</v>
      </c>
      <c r="T30" s="52">
        <f t="shared" si="0"/>
        <v>0.80560250913318043</v>
      </c>
    </row>
    <row r="31" spans="1:20" s="24" customFormat="1" ht="16.2" x14ac:dyDescent="0.3">
      <c r="A31" s="34" t="s">
        <v>155</v>
      </c>
      <c r="B31" s="35">
        <v>685.4683</v>
      </c>
      <c r="C31" s="53" t="s">
        <v>154</v>
      </c>
      <c r="D31" s="36" t="s">
        <v>101</v>
      </c>
      <c r="E31" s="58">
        <v>684.51102399999991</v>
      </c>
      <c r="F31" s="37">
        <v>6.1980000000000004</v>
      </c>
      <c r="G31" s="37">
        <v>6.2350000000000003</v>
      </c>
      <c r="H31" s="37">
        <v>6.2119999999999997</v>
      </c>
      <c r="I31" s="37">
        <v>6.2160000000000002</v>
      </c>
      <c r="J31" s="39">
        <v>442794790</v>
      </c>
      <c r="K31" s="39">
        <v>75501971</v>
      </c>
      <c r="L31" s="39">
        <v>579058082</v>
      </c>
      <c r="M31" s="39">
        <v>1059915575</v>
      </c>
      <c r="N31" s="40">
        <v>37.706799488640122</v>
      </c>
      <c r="O31" s="40">
        <v>4.2013263401264469</v>
      </c>
      <c r="P31" s="40">
        <v>36.114561127220703</v>
      </c>
      <c r="Q31" s="40">
        <v>52.376217110014878</v>
      </c>
      <c r="R31" s="52">
        <f t="shared" si="0"/>
        <v>-33.505473148513673</v>
      </c>
      <c r="S31" s="52">
        <f t="shared" si="0"/>
        <v>-1.5922383614194189</v>
      </c>
      <c r="T31" s="52">
        <f t="shared" si="0"/>
        <v>14.669417621374755</v>
      </c>
    </row>
    <row r="32" spans="1:20" s="24" customFormat="1" ht="16.2" x14ac:dyDescent="0.3">
      <c r="A32" s="34" t="s">
        <v>153</v>
      </c>
      <c r="B32" s="35">
        <v>719.54650000000004</v>
      </c>
      <c r="C32" s="53" t="s">
        <v>152</v>
      </c>
      <c r="D32" s="36" t="s">
        <v>101</v>
      </c>
      <c r="E32" s="58">
        <v>718.58922399999994</v>
      </c>
      <c r="F32" s="37">
        <v>7.4729999999999999</v>
      </c>
      <c r="G32" s="37">
        <v>7.4729999999999999</v>
      </c>
      <c r="H32" s="37">
        <v>7.4880000000000004</v>
      </c>
      <c r="I32" s="37">
        <v>7.4829999999999997</v>
      </c>
      <c r="J32" s="39">
        <v>55386732</v>
      </c>
      <c r="K32" s="39">
        <v>100499102</v>
      </c>
      <c r="L32" s="39">
        <v>262238278</v>
      </c>
      <c r="M32" s="39">
        <v>256325195</v>
      </c>
      <c r="N32" s="40">
        <v>4.7165333581613442</v>
      </c>
      <c r="O32" s="40">
        <v>5.5922980393671367</v>
      </c>
      <c r="P32" s="40">
        <v>16.355216540657999</v>
      </c>
      <c r="Q32" s="40">
        <v>12.666427761557236</v>
      </c>
      <c r="R32" s="52">
        <f t="shared" si="0"/>
        <v>0.87576468120579243</v>
      </c>
      <c r="S32" s="52">
        <f t="shared" si="0"/>
        <v>11.638683182496655</v>
      </c>
      <c r="T32" s="52">
        <f t="shared" si="0"/>
        <v>7.9498944033958914</v>
      </c>
    </row>
    <row r="33" spans="1:20" s="24" customFormat="1" ht="16.2" x14ac:dyDescent="0.3">
      <c r="A33" s="34" t="s">
        <v>151</v>
      </c>
      <c r="B33" s="35">
        <v>689.49959999999999</v>
      </c>
      <c r="C33" s="53" t="s">
        <v>150</v>
      </c>
      <c r="D33" s="36" t="s">
        <v>101</v>
      </c>
      <c r="E33" s="58">
        <v>688.54232399999989</v>
      </c>
      <c r="F33" s="37">
        <v>6.8470000000000004</v>
      </c>
      <c r="G33" s="37">
        <v>6.8769999999999998</v>
      </c>
      <c r="H33" s="37">
        <v>6.8789999999999996</v>
      </c>
      <c r="I33" s="37">
        <v>6.915</v>
      </c>
      <c r="J33" s="39">
        <v>261197425</v>
      </c>
      <c r="K33" s="39">
        <v>242442690</v>
      </c>
      <c r="L33" s="39">
        <v>421273967</v>
      </c>
      <c r="M33" s="39">
        <v>625261895</v>
      </c>
      <c r="N33" s="40">
        <v>22.242626051277878</v>
      </c>
      <c r="O33" s="40">
        <v>13.490785021600438</v>
      </c>
      <c r="P33" s="40">
        <v>26.273917773464831</v>
      </c>
      <c r="Q33" s="40">
        <v>30.897604993812195</v>
      </c>
      <c r="R33" s="52">
        <f t="shared" si="0"/>
        <v>-8.7518410296774398</v>
      </c>
      <c r="S33" s="52">
        <f t="shared" si="0"/>
        <v>4.0312917221869533</v>
      </c>
      <c r="T33" s="52">
        <f t="shared" si="0"/>
        <v>8.6549789425343171</v>
      </c>
    </row>
    <row r="34" spans="1:20" s="24" customFormat="1" ht="16.2" x14ac:dyDescent="0.3">
      <c r="A34" s="34" t="s">
        <v>149</v>
      </c>
      <c r="B34" s="35">
        <v>701.49959999999999</v>
      </c>
      <c r="C34" s="53" t="s">
        <v>148</v>
      </c>
      <c r="D34" s="36" t="s">
        <v>101</v>
      </c>
      <c r="E34" s="58">
        <v>700.54232399999989</v>
      </c>
      <c r="F34" s="37">
        <v>6.6360000000000001</v>
      </c>
      <c r="G34" s="37">
        <v>6.6539999999999999</v>
      </c>
      <c r="H34" s="37">
        <v>6.6630000000000003</v>
      </c>
      <c r="I34" s="37">
        <v>6.6890000000000001</v>
      </c>
      <c r="J34" s="39">
        <v>124478985</v>
      </c>
      <c r="K34" s="39">
        <v>227799634</v>
      </c>
      <c r="L34" s="39">
        <v>232621532</v>
      </c>
      <c r="M34" s="39">
        <v>287753739</v>
      </c>
      <c r="N34" s="40">
        <v>10.600179211558567</v>
      </c>
      <c r="O34" s="40">
        <v>12.675968453795255</v>
      </c>
      <c r="P34" s="40">
        <v>14.508086145530607</v>
      </c>
      <c r="Q34" s="40">
        <v>14.21948376226338</v>
      </c>
      <c r="R34" s="52">
        <f t="shared" si="0"/>
        <v>2.0757892422366879</v>
      </c>
      <c r="S34" s="52">
        <f t="shared" si="0"/>
        <v>3.9079069339720398</v>
      </c>
      <c r="T34" s="52">
        <f t="shared" si="0"/>
        <v>3.6193045507048129</v>
      </c>
    </row>
    <row r="35" spans="1:20" s="24" customFormat="1" ht="16.2" x14ac:dyDescent="0.3">
      <c r="A35" s="34" t="s">
        <v>147</v>
      </c>
      <c r="B35" s="35">
        <v>717.53089999999997</v>
      </c>
      <c r="C35" s="53" t="s">
        <v>146</v>
      </c>
      <c r="D35" s="36" t="s">
        <v>101</v>
      </c>
      <c r="E35" s="58">
        <v>716.57362399999988</v>
      </c>
      <c r="F35" s="37">
        <v>7.1829999999999998</v>
      </c>
      <c r="G35" s="37">
        <v>7.1710000000000003</v>
      </c>
      <c r="H35" s="37">
        <v>7.2249999999999996</v>
      </c>
      <c r="I35" s="37">
        <v>7.234</v>
      </c>
      <c r="J35" s="39">
        <v>117004147</v>
      </c>
      <c r="K35" s="39">
        <v>180722876</v>
      </c>
      <c r="L35" s="39">
        <v>425241310</v>
      </c>
      <c r="M35" s="39">
        <v>498547670</v>
      </c>
      <c r="N35" s="40">
        <v>9.9636490986453872</v>
      </c>
      <c r="O35" s="40">
        <v>10.056370305911692</v>
      </c>
      <c r="P35" s="40">
        <v>26.521352108188701</v>
      </c>
      <c r="Q35" s="40">
        <v>24.635963108299499</v>
      </c>
      <c r="R35" s="52">
        <f t="shared" si="0"/>
        <v>9.2721207266304617E-2</v>
      </c>
      <c r="S35" s="52">
        <f t="shared" si="0"/>
        <v>16.557703009543314</v>
      </c>
      <c r="T35" s="52">
        <f t="shared" si="0"/>
        <v>14.672314009654112</v>
      </c>
    </row>
    <row r="36" spans="1:20" s="24" customFormat="1" ht="16.2" x14ac:dyDescent="0.3">
      <c r="A36" s="34" t="s">
        <v>145</v>
      </c>
      <c r="B36" s="35">
        <v>659.45259999999996</v>
      </c>
      <c r="C36" s="53" t="s">
        <v>144</v>
      </c>
      <c r="D36" s="36" t="s">
        <v>101</v>
      </c>
      <c r="E36" s="58">
        <v>658.49532399999987</v>
      </c>
      <c r="F36" s="37">
        <v>6.0789999999999997</v>
      </c>
      <c r="G36" s="37">
        <v>6.0880000000000001</v>
      </c>
      <c r="H36" s="37">
        <v>6.04</v>
      </c>
      <c r="I36" s="37">
        <v>6.109</v>
      </c>
      <c r="J36" s="39">
        <v>360795854</v>
      </c>
      <c r="K36" s="39">
        <v>482478497</v>
      </c>
      <c r="L36" s="39">
        <v>204963541</v>
      </c>
      <c r="M36" s="39">
        <v>598470026</v>
      </c>
      <c r="N36" s="40">
        <v>30.724067288846545</v>
      </c>
      <c r="O36" s="40">
        <v>26.847638427753346</v>
      </c>
      <c r="P36" s="40">
        <v>12.783118931230298</v>
      </c>
      <c r="Q36" s="40">
        <v>29.573672427270679</v>
      </c>
      <c r="R36" s="52">
        <f t="shared" si="0"/>
        <v>-3.8764288610931992</v>
      </c>
      <c r="S36" s="52">
        <f t="shared" si="0"/>
        <v>-17.940948357616247</v>
      </c>
      <c r="T36" s="52">
        <f t="shared" si="0"/>
        <v>-1.1503948615758652</v>
      </c>
    </row>
    <row r="37" spans="1:20" s="24" customFormat="1" ht="16.2" x14ac:dyDescent="0.3">
      <c r="A37" s="34" t="s">
        <v>143</v>
      </c>
      <c r="B37" s="35">
        <v>683.45259999999996</v>
      </c>
      <c r="C37" s="53" t="s">
        <v>142</v>
      </c>
      <c r="D37" s="36" t="s">
        <v>101</v>
      </c>
      <c r="E37" s="58">
        <v>682.49532399999987</v>
      </c>
      <c r="F37" s="37">
        <v>5.8810000000000002</v>
      </c>
      <c r="G37" s="37">
        <v>5.8929999999999998</v>
      </c>
      <c r="H37" s="37">
        <v>5.9039999999999999</v>
      </c>
      <c r="I37" s="37">
        <v>5.8940000000000001</v>
      </c>
      <c r="J37" s="39">
        <v>280671951</v>
      </c>
      <c r="K37" s="39">
        <v>444990271</v>
      </c>
      <c r="L37" s="39">
        <v>373387800</v>
      </c>
      <c r="M37" s="39">
        <v>471276421</v>
      </c>
      <c r="N37" s="40">
        <v>23.901006103622912</v>
      </c>
      <c r="O37" s="40">
        <v>24.761596576760965</v>
      </c>
      <c r="P37" s="40">
        <v>23.287364336032972</v>
      </c>
      <c r="Q37" s="40">
        <v>23.288341757905364</v>
      </c>
      <c r="R37" s="52">
        <f t="shared" si="0"/>
        <v>0.86059047313805337</v>
      </c>
      <c r="S37" s="52">
        <f t="shared" si="0"/>
        <v>-0.61364176758993949</v>
      </c>
      <c r="T37" s="52">
        <f t="shared" si="0"/>
        <v>-0.61266434571754758</v>
      </c>
    </row>
    <row r="38" spans="1:20" s="24" customFormat="1" ht="16.2" x14ac:dyDescent="0.3">
      <c r="A38" s="34" t="s">
        <v>141</v>
      </c>
      <c r="B38" s="35">
        <v>699.48389999999995</v>
      </c>
      <c r="C38" s="53" t="s">
        <v>140</v>
      </c>
      <c r="D38" s="36" t="s">
        <v>101</v>
      </c>
      <c r="E38" s="58">
        <v>698.52662399999986</v>
      </c>
      <c r="F38" s="37">
        <v>6.3769999999999998</v>
      </c>
      <c r="G38" s="37">
        <v>6.391</v>
      </c>
      <c r="H38" s="37">
        <v>6.4029999999999996</v>
      </c>
      <c r="I38" s="37">
        <v>6.407</v>
      </c>
      <c r="J38" s="39">
        <v>374744475</v>
      </c>
      <c r="K38" s="39">
        <v>526443460</v>
      </c>
      <c r="L38" s="39">
        <v>618906692</v>
      </c>
      <c r="M38" s="39">
        <v>739906949</v>
      </c>
      <c r="N38" s="40">
        <v>31.911881299011466</v>
      </c>
      <c r="O38" s="40">
        <v>29.29407995302935</v>
      </c>
      <c r="P38" s="40">
        <v>38.599830060363367</v>
      </c>
      <c r="Q38" s="40">
        <v>36.562843226483118</v>
      </c>
      <c r="R38" s="52">
        <f t="shared" si="0"/>
        <v>-2.6178013459821159</v>
      </c>
      <c r="S38" s="52">
        <f t="shared" si="0"/>
        <v>6.6879487613519011</v>
      </c>
      <c r="T38" s="52">
        <f t="shared" si="0"/>
        <v>4.650961927471652</v>
      </c>
    </row>
    <row r="39" spans="1:20" s="24" customFormat="1" ht="16.2" x14ac:dyDescent="0.3">
      <c r="A39" s="34" t="s">
        <v>139</v>
      </c>
      <c r="B39" s="35">
        <v>697.4683</v>
      </c>
      <c r="C39" s="53" t="s">
        <v>138</v>
      </c>
      <c r="D39" s="36" t="s">
        <v>101</v>
      </c>
      <c r="E39" s="58">
        <v>696.51102399999991</v>
      </c>
      <c r="F39" s="37">
        <v>6.0830000000000002</v>
      </c>
      <c r="G39" s="37">
        <v>6.0869999999999997</v>
      </c>
      <c r="H39" s="37">
        <v>6.1029999999999998</v>
      </c>
      <c r="I39" s="37">
        <v>6.0949999999999998</v>
      </c>
      <c r="J39" s="39">
        <v>256003294</v>
      </c>
      <c r="K39" s="39">
        <v>365608556</v>
      </c>
      <c r="L39" s="39">
        <v>407816890</v>
      </c>
      <c r="M39" s="39">
        <v>448027806</v>
      </c>
      <c r="N39" s="40">
        <v>21.800312680484307</v>
      </c>
      <c r="O39" s="40">
        <v>20.344380897001948</v>
      </c>
      <c r="P39" s="40">
        <v>25.434629893686626</v>
      </c>
      <c r="Q39" s="40">
        <v>22.139500722385012</v>
      </c>
      <c r="R39" s="52">
        <f t="shared" si="0"/>
        <v>-1.4559317834823595</v>
      </c>
      <c r="S39" s="52">
        <f t="shared" si="0"/>
        <v>3.6343172132023192</v>
      </c>
      <c r="T39" s="52">
        <f t="shared" si="0"/>
        <v>0.33918804190070517</v>
      </c>
    </row>
    <row r="40" spans="1:20" s="24" customFormat="1" ht="16.2" x14ac:dyDescent="0.3">
      <c r="A40" s="34" t="s">
        <v>137</v>
      </c>
      <c r="B40" s="35">
        <v>715.51520000000005</v>
      </c>
      <c r="C40" s="53" t="s">
        <v>136</v>
      </c>
      <c r="D40" s="36" t="s">
        <v>101</v>
      </c>
      <c r="E40" s="58">
        <v>714.55792399999996</v>
      </c>
      <c r="F40" s="37">
        <v>6.9429999999999996</v>
      </c>
      <c r="G40" s="37">
        <v>6.9720000000000004</v>
      </c>
      <c r="H40" s="37">
        <v>6.97</v>
      </c>
      <c r="I40" s="37">
        <v>6.96</v>
      </c>
      <c r="J40" s="39">
        <v>122574533</v>
      </c>
      <c r="K40" s="39">
        <v>154133661</v>
      </c>
      <c r="L40" s="39">
        <v>314872060</v>
      </c>
      <c r="M40" s="39">
        <v>364003649</v>
      </c>
      <c r="N40" s="40">
        <v>10.438002981572348</v>
      </c>
      <c r="O40" s="40">
        <v>8.576806688389901</v>
      </c>
      <c r="P40" s="40">
        <v>19.637868137248287</v>
      </c>
      <c r="Q40" s="40">
        <v>17.987408241323042</v>
      </c>
      <c r="R40" s="52">
        <f t="shared" si="0"/>
        <v>-1.8611962931824468</v>
      </c>
      <c r="S40" s="52">
        <f t="shared" si="0"/>
        <v>9.1998651556759388</v>
      </c>
      <c r="T40" s="52">
        <f t="shared" si="0"/>
        <v>7.549405259750694</v>
      </c>
    </row>
    <row r="41" spans="1:20" s="24" customFormat="1" ht="16.2" x14ac:dyDescent="0.3">
      <c r="A41" s="34" t="s">
        <v>135</v>
      </c>
      <c r="B41" s="35">
        <v>713.49959999999999</v>
      </c>
      <c r="C41" s="53" t="s">
        <v>134</v>
      </c>
      <c r="D41" s="36" t="s">
        <v>101</v>
      </c>
      <c r="E41" s="58">
        <v>712.54232399999989</v>
      </c>
      <c r="F41" s="37">
        <v>6.6449999999999996</v>
      </c>
      <c r="G41" s="37">
        <v>6.6580000000000004</v>
      </c>
      <c r="H41" s="37">
        <v>6.6669999999999998</v>
      </c>
      <c r="I41" s="37">
        <v>6.6859999999999999</v>
      </c>
      <c r="J41" s="39">
        <v>123342175</v>
      </c>
      <c r="K41" s="39">
        <v>134567924</v>
      </c>
      <c r="L41" s="39">
        <v>275428015</v>
      </c>
      <c r="M41" s="39">
        <v>234812096</v>
      </c>
      <c r="N41" s="40">
        <v>10.503372592116001</v>
      </c>
      <c r="O41" s="40">
        <v>7.4880662868699659</v>
      </c>
      <c r="P41" s="40">
        <v>17.177831020872549</v>
      </c>
      <c r="Q41" s="40">
        <v>11.60334804982336</v>
      </c>
      <c r="R41" s="52">
        <f t="shared" si="0"/>
        <v>-3.0153063052460354</v>
      </c>
      <c r="S41" s="52">
        <f t="shared" si="0"/>
        <v>6.674458428756548</v>
      </c>
      <c r="T41" s="52">
        <f t="shared" si="0"/>
        <v>1.0999754577073588</v>
      </c>
    </row>
    <row r="42" spans="1:20" s="24" customFormat="1" ht="16.2" x14ac:dyDescent="0.3">
      <c r="A42" s="34" t="s">
        <v>133</v>
      </c>
      <c r="B42" s="35">
        <v>711.48389999999995</v>
      </c>
      <c r="C42" s="53" t="s">
        <v>132</v>
      </c>
      <c r="D42" s="36" t="s">
        <v>101</v>
      </c>
      <c r="E42" s="58">
        <v>710.52662399999986</v>
      </c>
      <c r="F42" s="37">
        <v>6.2640000000000002</v>
      </c>
      <c r="G42" s="37">
        <v>6.274</v>
      </c>
      <c r="H42" s="37">
        <v>6.2889999999999997</v>
      </c>
      <c r="I42" s="37">
        <v>6.2859999999999996</v>
      </c>
      <c r="J42" s="39">
        <v>63282155</v>
      </c>
      <c r="K42" s="39">
        <v>77119299</v>
      </c>
      <c r="L42" s="39">
        <v>154828973</v>
      </c>
      <c r="M42" s="39">
        <v>131631812</v>
      </c>
      <c r="N42" s="40">
        <v>5.3888789653420375</v>
      </c>
      <c r="O42" s="40">
        <v>4.2913229671949509</v>
      </c>
      <c r="P42" s="40">
        <v>9.6563377379357647</v>
      </c>
      <c r="Q42" s="40">
        <v>6.504646715750602</v>
      </c>
      <c r="R42" s="52">
        <f t="shared" si="0"/>
        <v>-1.0975559981470866</v>
      </c>
      <c r="S42" s="52">
        <f t="shared" si="0"/>
        <v>4.2674587725937272</v>
      </c>
      <c r="T42" s="52">
        <f t="shared" si="0"/>
        <v>1.1157677504085646</v>
      </c>
    </row>
    <row r="43" spans="1:20" s="24" customFormat="1" ht="16.2" x14ac:dyDescent="0.3">
      <c r="A43" s="34" t="s">
        <v>131</v>
      </c>
      <c r="B43" s="35">
        <v>647.48900000000003</v>
      </c>
      <c r="C43" s="53" t="s">
        <v>130</v>
      </c>
      <c r="D43" s="36" t="s">
        <v>101</v>
      </c>
      <c r="E43" s="58">
        <v>646.53172399999994</v>
      </c>
      <c r="F43" s="37">
        <v>6.9509999999999996</v>
      </c>
      <c r="G43" s="37">
        <v>6.9690000000000003</v>
      </c>
      <c r="H43" s="37">
        <v>6.9829999999999997</v>
      </c>
      <c r="I43" s="37">
        <v>6.97</v>
      </c>
      <c r="J43" s="39">
        <v>1154923983</v>
      </c>
      <c r="K43" s="39">
        <v>2066389892</v>
      </c>
      <c r="L43" s="39">
        <v>2025230239</v>
      </c>
      <c r="M43" s="39">
        <v>132297599</v>
      </c>
      <c r="N43" s="40">
        <v>98.349140584067428</v>
      </c>
      <c r="O43" s="40">
        <v>114.98479002926484</v>
      </c>
      <c r="P43" s="40">
        <v>126.30909322678497</v>
      </c>
      <c r="Q43" s="40">
        <v>6.5375468875034572</v>
      </c>
      <c r="R43" s="52">
        <f t="shared" si="0"/>
        <v>16.635649445197416</v>
      </c>
      <c r="S43" s="52">
        <f t="shared" si="0"/>
        <v>27.959952642717539</v>
      </c>
      <c r="T43" s="52">
        <f t="shared" si="0"/>
        <v>-91.811593696563975</v>
      </c>
    </row>
    <row r="44" spans="1:20" s="24" customFormat="1" ht="16.2" x14ac:dyDescent="0.3">
      <c r="A44" s="34" t="s">
        <v>129</v>
      </c>
      <c r="B44" s="35">
        <v>675.52030000000002</v>
      </c>
      <c r="C44" s="53" t="s">
        <v>128</v>
      </c>
      <c r="D44" s="36" t="s">
        <v>101</v>
      </c>
      <c r="E44" s="58">
        <v>674.56302399999993</v>
      </c>
      <c r="F44" s="37">
        <v>7.306</v>
      </c>
      <c r="G44" s="37">
        <v>7.3179999999999996</v>
      </c>
      <c r="H44" s="37">
        <v>7.3220000000000001</v>
      </c>
      <c r="I44" s="38" t="s">
        <v>86</v>
      </c>
      <c r="J44" s="39">
        <v>35851178</v>
      </c>
      <c r="K44" s="39">
        <v>41647414</v>
      </c>
      <c r="L44" s="39">
        <v>108032602</v>
      </c>
      <c r="M44" s="39">
        <v>0</v>
      </c>
      <c r="N44" s="40">
        <v>3.0529563825210002</v>
      </c>
      <c r="O44" s="40">
        <v>2.3174809229331368</v>
      </c>
      <c r="P44" s="40">
        <v>6.737752446501049</v>
      </c>
      <c r="Q44" s="40">
        <v>0</v>
      </c>
      <c r="R44" s="52">
        <f t="shared" si="0"/>
        <v>-0.73547545958786342</v>
      </c>
      <c r="S44" s="52">
        <f t="shared" si="0"/>
        <v>3.6847960639800488</v>
      </c>
      <c r="T44" s="52">
        <f t="shared" si="0"/>
        <v>-3.0529563825210002</v>
      </c>
    </row>
    <row r="45" spans="1:20" s="24" customFormat="1" ht="16.2" x14ac:dyDescent="0.3">
      <c r="A45" s="34" t="s">
        <v>127</v>
      </c>
      <c r="B45" s="35">
        <v>680.46280000000002</v>
      </c>
      <c r="C45" s="53" t="s">
        <v>126</v>
      </c>
      <c r="D45" s="36" t="s">
        <v>101</v>
      </c>
      <c r="E45" s="58">
        <v>679.50552399999992</v>
      </c>
      <c r="F45" s="37">
        <v>6.242</v>
      </c>
      <c r="G45" s="37">
        <v>6.2469999999999999</v>
      </c>
      <c r="H45" s="37">
        <v>6.2590000000000003</v>
      </c>
      <c r="I45" s="37">
        <v>6.2560000000000002</v>
      </c>
      <c r="J45" s="39">
        <v>40509711</v>
      </c>
      <c r="K45" s="39">
        <v>96887370</v>
      </c>
      <c r="L45" s="39">
        <v>61944784</v>
      </c>
      <c r="M45" s="39">
        <v>73235385</v>
      </c>
      <c r="N45" s="40">
        <v>3.449660168810385</v>
      </c>
      <c r="O45" s="40">
        <v>5.3913222955010918</v>
      </c>
      <c r="P45" s="40">
        <v>3.8633580254225395</v>
      </c>
      <c r="Q45" s="40">
        <v>3.6189603354923121</v>
      </c>
      <c r="R45" s="52">
        <f t="shared" si="0"/>
        <v>1.9416621266907068</v>
      </c>
      <c r="S45" s="52">
        <f t="shared" si="0"/>
        <v>0.41369785661215452</v>
      </c>
      <c r="T45" s="52">
        <f t="shared" si="0"/>
        <v>0.16930016668192716</v>
      </c>
    </row>
    <row r="46" spans="1:20" s="24" customFormat="1" ht="16.2" x14ac:dyDescent="0.3">
      <c r="A46" s="34" t="s">
        <v>125</v>
      </c>
      <c r="B46" s="35">
        <v>694.47850000000005</v>
      </c>
      <c r="C46" s="53" t="s">
        <v>124</v>
      </c>
      <c r="D46" s="36" t="s">
        <v>101</v>
      </c>
      <c r="E46" s="58">
        <v>693.52122399999996</v>
      </c>
      <c r="F46" s="37">
        <v>6.4180000000000001</v>
      </c>
      <c r="G46" s="37">
        <v>6.415</v>
      </c>
      <c r="H46" s="37">
        <v>6.4240000000000004</v>
      </c>
      <c r="I46" s="37">
        <v>6.4340000000000002</v>
      </c>
      <c r="J46" s="39">
        <v>180818594</v>
      </c>
      <c r="K46" s="39">
        <v>387664952</v>
      </c>
      <c r="L46" s="39">
        <v>258856885</v>
      </c>
      <c r="M46" s="39">
        <v>275227307</v>
      </c>
      <c r="N46" s="40">
        <v>15.397856121513593</v>
      </c>
      <c r="O46" s="40">
        <v>21.571714650753353</v>
      </c>
      <c r="P46" s="40">
        <v>16.144326600616271</v>
      </c>
      <c r="Q46" s="40">
        <v>13.600484346158153</v>
      </c>
      <c r="R46" s="52">
        <f t="shared" si="0"/>
        <v>6.1738585292397605</v>
      </c>
      <c r="S46" s="52">
        <f t="shared" si="0"/>
        <v>0.74647047910267794</v>
      </c>
      <c r="T46" s="52">
        <f t="shared" si="0"/>
        <v>-1.7973717753554403</v>
      </c>
    </row>
    <row r="47" spans="1:20" s="24" customFormat="1" ht="16.2" x14ac:dyDescent="0.3">
      <c r="A47" s="34" t="s">
        <v>123</v>
      </c>
      <c r="B47" s="35">
        <v>692.46280000000002</v>
      </c>
      <c r="C47" s="53" t="s">
        <v>122</v>
      </c>
      <c r="D47" s="36" t="s">
        <v>101</v>
      </c>
      <c r="E47" s="58">
        <v>691.50552399999992</v>
      </c>
      <c r="F47" s="37">
        <v>6.125</v>
      </c>
      <c r="G47" s="37">
        <v>6.1139999999999999</v>
      </c>
      <c r="H47" s="37">
        <v>6.1260000000000003</v>
      </c>
      <c r="I47" s="37">
        <v>6.1189999999999998</v>
      </c>
      <c r="J47" s="39">
        <v>49378031</v>
      </c>
      <c r="K47" s="39">
        <v>94186656</v>
      </c>
      <c r="L47" s="39">
        <v>63130782</v>
      </c>
      <c r="M47" s="39">
        <v>102553536</v>
      </c>
      <c r="N47" s="40">
        <v>4.2048541584259738</v>
      </c>
      <c r="O47" s="40">
        <v>5.241040379478684</v>
      </c>
      <c r="P47" s="40">
        <v>3.937326075604699</v>
      </c>
      <c r="Q47" s="40">
        <v>5.067730292514784</v>
      </c>
      <c r="R47" s="52">
        <f t="shared" si="0"/>
        <v>1.0361862210527102</v>
      </c>
      <c r="S47" s="52">
        <f t="shared" si="0"/>
        <v>-0.26752808282127472</v>
      </c>
      <c r="T47" s="52">
        <f t="shared" si="0"/>
        <v>0.86287613408881025</v>
      </c>
    </row>
    <row r="48" spans="1:20" s="24" customFormat="1" ht="16.2" x14ac:dyDescent="0.3">
      <c r="A48" s="34" t="s">
        <v>121</v>
      </c>
      <c r="B48" s="35">
        <v>706.47850000000005</v>
      </c>
      <c r="C48" s="53" t="s">
        <v>120</v>
      </c>
      <c r="D48" s="36" t="s">
        <v>101</v>
      </c>
      <c r="E48" s="58">
        <v>705.52122399999996</v>
      </c>
      <c r="F48" s="37">
        <v>6.3330000000000002</v>
      </c>
      <c r="G48" s="37">
        <v>6.3079999999999998</v>
      </c>
      <c r="H48" s="37">
        <v>6.3170000000000002</v>
      </c>
      <c r="I48" s="37">
        <v>6.3460000000000001</v>
      </c>
      <c r="J48" s="39">
        <v>72974809</v>
      </c>
      <c r="K48" s="39">
        <v>164901682</v>
      </c>
      <c r="L48" s="39">
        <v>113077665</v>
      </c>
      <c r="M48" s="39">
        <v>205113144</v>
      </c>
      <c r="N48" s="40">
        <v>6.2142702507516194</v>
      </c>
      <c r="O48" s="40">
        <v>9.1759959500627506</v>
      </c>
      <c r="P48" s="40">
        <v>7.052401774034621</v>
      </c>
      <c r="Q48" s="40">
        <v>10.135760635710767</v>
      </c>
      <c r="R48" s="52">
        <f t="shared" si="0"/>
        <v>2.9617256993111312</v>
      </c>
      <c r="S48" s="52">
        <f t="shared" si="0"/>
        <v>0.83813152328300156</v>
      </c>
      <c r="T48" s="52">
        <f t="shared" si="0"/>
        <v>3.9214903849591476</v>
      </c>
    </row>
    <row r="49" spans="1:20" s="24" customFormat="1" ht="16.2" x14ac:dyDescent="0.3">
      <c r="A49" s="34" t="s">
        <v>119</v>
      </c>
      <c r="B49" s="35">
        <v>704.46280000000002</v>
      </c>
      <c r="C49" s="53" t="s">
        <v>118</v>
      </c>
      <c r="D49" s="36" t="s">
        <v>101</v>
      </c>
      <c r="E49" s="58">
        <v>703.50552399999992</v>
      </c>
      <c r="F49" s="37">
        <v>5.9930000000000003</v>
      </c>
      <c r="G49" s="37">
        <v>5.99</v>
      </c>
      <c r="H49" s="37">
        <v>5.9950000000000001</v>
      </c>
      <c r="I49" s="37">
        <v>5.9930000000000003</v>
      </c>
      <c r="J49" s="39">
        <v>35434786</v>
      </c>
      <c r="K49" s="39">
        <v>77920306</v>
      </c>
      <c r="L49" s="39">
        <v>51804714</v>
      </c>
      <c r="M49" s="39">
        <v>59240224</v>
      </c>
      <c r="N49" s="40">
        <v>3.0174979489367342</v>
      </c>
      <c r="O49" s="40">
        <v>4.3358952050207114</v>
      </c>
      <c r="P49" s="40">
        <v>3.2309444744632474</v>
      </c>
      <c r="Q49" s="40">
        <v>2.9273829982825887</v>
      </c>
      <c r="R49" s="52">
        <f t="shared" si="0"/>
        <v>1.3183972560839772</v>
      </c>
      <c r="S49" s="52">
        <f t="shared" si="0"/>
        <v>0.21344652552651322</v>
      </c>
      <c r="T49" s="52">
        <f t="shared" si="0"/>
        <v>-9.0114950654145431E-2</v>
      </c>
    </row>
    <row r="50" spans="1:20" s="24" customFormat="1" ht="16.2" x14ac:dyDescent="0.3">
      <c r="A50" s="34" t="s">
        <v>117</v>
      </c>
      <c r="B50" s="35">
        <v>720.4941</v>
      </c>
      <c r="C50" s="53" t="s">
        <v>116</v>
      </c>
      <c r="D50" s="36" t="s">
        <v>101</v>
      </c>
      <c r="E50" s="58">
        <v>719.53682399999991</v>
      </c>
      <c r="F50" s="37">
        <v>6.5650000000000004</v>
      </c>
      <c r="G50" s="37">
        <v>6.59</v>
      </c>
      <c r="H50" s="37">
        <v>6.5830000000000002</v>
      </c>
      <c r="I50" s="37">
        <v>6.6319999999999997</v>
      </c>
      <c r="J50" s="39">
        <v>61241686</v>
      </c>
      <c r="K50" s="39">
        <v>142712869</v>
      </c>
      <c r="L50" s="39">
        <v>103229074</v>
      </c>
      <c r="M50" s="39">
        <v>172810152</v>
      </c>
      <c r="N50" s="40">
        <v>5.2151200206042594</v>
      </c>
      <c r="O50" s="40">
        <v>7.9412938187364022</v>
      </c>
      <c r="P50" s="40">
        <v>6.4381671182328635</v>
      </c>
      <c r="Q50" s="40">
        <v>8.539493383675083</v>
      </c>
      <c r="R50" s="52">
        <f t="shared" si="0"/>
        <v>2.7261737981321428</v>
      </c>
      <c r="S50" s="52">
        <f t="shared" si="0"/>
        <v>1.2230470976286041</v>
      </c>
      <c r="T50" s="52">
        <f t="shared" si="0"/>
        <v>3.3243733630708237</v>
      </c>
    </row>
    <row r="51" spans="1:20" s="24" customFormat="1" ht="16.2" x14ac:dyDescent="0.3">
      <c r="A51" s="34" t="s">
        <v>115</v>
      </c>
      <c r="B51" s="35">
        <v>736.52539999999999</v>
      </c>
      <c r="C51" s="53" t="s">
        <v>114</v>
      </c>
      <c r="D51" s="36" t="s">
        <v>101</v>
      </c>
      <c r="E51" s="58">
        <v>735.5681239999999</v>
      </c>
      <c r="F51" s="37">
        <v>7.0789999999999997</v>
      </c>
      <c r="G51" s="37">
        <v>7.0880000000000001</v>
      </c>
      <c r="H51" s="37">
        <v>7.1</v>
      </c>
      <c r="I51" s="37">
        <v>7.1070000000000002</v>
      </c>
      <c r="J51" s="39">
        <v>11558574</v>
      </c>
      <c r="K51" s="39">
        <v>48647417</v>
      </c>
      <c r="L51" s="39">
        <v>51804635</v>
      </c>
      <c r="M51" s="39">
        <v>62478829</v>
      </c>
      <c r="N51" s="40">
        <v>0.98428626992790269</v>
      </c>
      <c r="O51" s="40">
        <v>2.7069978666015895</v>
      </c>
      <c r="P51" s="40">
        <v>3.2309395474094376</v>
      </c>
      <c r="Q51" s="40">
        <v>3.0874201584248762</v>
      </c>
      <c r="R51" s="52">
        <f t="shared" si="0"/>
        <v>1.7227115966736868</v>
      </c>
      <c r="S51" s="52">
        <f t="shared" si="0"/>
        <v>2.2466532774815349</v>
      </c>
      <c r="T51" s="52">
        <f t="shared" si="0"/>
        <v>2.1031338884969735</v>
      </c>
    </row>
    <row r="52" spans="1:20" s="24" customFormat="1" ht="16.2" x14ac:dyDescent="0.3">
      <c r="A52" s="34" t="s">
        <v>113</v>
      </c>
      <c r="B52" s="35">
        <v>718.47850000000005</v>
      </c>
      <c r="C52" s="53" t="s">
        <v>112</v>
      </c>
      <c r="D52" s="36" t="s">
        <v>101</v>
      </c>
      <c r="E52" s="58">
        <v>717.52122399999996</v>
      </c>
      <c r="F52" s="37">
        <v>6.1859999999999999</v>
      </c>
      <c r="G52" s="37">
        <v>6.1680000000000001</v>
      </c>
      <c r="H52" s="37">
        <v>6.1859999999999999</v>
      </c>
      <c r="I52" s="37">
        <v>6.173</v>
      </c>
      <c r="J52" s="39">
        <v>39980663</v>
      </c>
      <c r="K52" s="39">
        <v>202279867</v>
      </c>
      <c r="L52" s="39">
        <v>117451473</v>
      </c>
      <c r="M52" s="39">
        <v>309592282</v>
      </c>
      <c r="N52" s="40">
        <v>3.4046083585669398</v>
      </c>
      <c r="O52" s="40">
        <v>11.255914541679639</v>
      </c>
      <c r="P52" s="40">
        <v>7.3251864242879385</v>
      </c>
      <c r="Q52" s="40">
        <v>15.298645439394502</v>
      </c>
      <c r="R52" s="52">
        <f t="shared" si="0"/>
        <v>7.8513061831126993</v>
      </c>
      <c r="S52" s="52">
        <f t="shared" si="0"/>
        <v>3.9205780657209988</v>
      </c>
      <c r="T52" s="52">
        <f t="shared" si="0"/>
        <v>11.894037080827562</v>
      </c>
    </row>
    <row r="53" spans="1:20" s="24" customFormat="1" ht="16.2" x14ac:dyDescent="0.3">
      <c r="A53" s="34" t="s">
        <v>111</v>
      </c>
      <c r="B53" s="35">
        <v>716.46280000000002</v>
      </c>
      <c r="C53" s="53" t="s">
        <v>110</v>
      </c>
      <c r="D53" s="36" t="s">
        <v>101</v>
      </c>
      <c r="E53" s="58">
        <v>715.50552399999992</v>
      </c>
      <c r="F53" s="37">
        <v>5.883</v>
      </c>
      <c r="G53" s="37">
        <v>5.8609999999999998</v>
      </c>
      <c r="H53" s="37">
        <v>5.9139999999999997</v>
      </c>
      <c r="I53" s="37">
        <v>5.8490000000000002</v>
      </c>
      <c r="J53" s="39">
        <v>18881434</v>
      </c>
      <c r="K53" s="39">
        <v>42404960</v>
      </c>
      <c r="L53" s="39">
        <v>30615217</v>
      </c>
      <c r="M53" s="39">
        <v>87259359</v>
      </c>
      <c r="N53" s="40">
        <v>1.6078744871772139</v>
      </c>
      <c r="O53" s="40">
        <v>2.3596347623826714</v>
      </c>
      <c r="P53" s="40">
        <v>1.9094028045525602</v>
      </c>
      <c r="Q53" s="40">
        <v>4.3119614803893516</v>
      </c>
      <c r="R53" s="52">
        <f t="shared" si="0"/>
        <v>0.75176027520545752</v>
      </c>
      <c r="S53" s="52">
        <f t="shared" si="0"/>
        <v>0.30152831737534624</v>
      </c>
      <c r="T53" s="52">
        <f t="shared" si="0"/>
        <v>2.7040869932121376</v>
      </c>
    </row>
    <row r="54" spans="1:20" s="24" customFormat="1" ht="16.2" x14ac:dyDescent="0.3">
      <c r="A54" s="34" t="s">
        <v>109</v>
      </c>
      <c r="B54" s="35">
        <v>734.50980000000004</v>
      </c>
      <c r="C54" s="53" t="s">
        <v>108</v>
      </c>
      <c r="D54" s="36" t="s">
        <v>101</v>
      </c>
      <c r="E54" s="58">
        <v>733.55252399999995</v>
      </c>
      <c r="F54" s="37">
        <v>6.766</v>
      </c>
      <c r="G54" s="37">
        <v>6.7859999999999996</v>
      </c>
      <c r="H54" s="37">
        <v>6.8010000000000002</v>
      </c>
      <c r="I54" s="37">
        <v>6.8040000000000003</v>
      </c>
      <c r="J54" s="39">
        <v>79374157</v>
      </c>
      <c r="K54" s="39">
        <v>236253489</v>
      </c>
      <c r="L54" s="39">
        <v>241636833</v>
      </c>
      <c r="M54" s="39">
        <v>294685545</v>
      </c>
      <c r="N54" s="40">
        <v>6.7592155331792423</v>
      </c>
      <c r="O54" s="40">
        <v>13.146385361018902</v>
      </c>
      <c r="P54" s="40">
        <v>15.070350362481463</v>
      </c>
      <c r="Q54" s="40">
        <v>14.562022153606959</v>
      </c>
      <c r="R54" s="52">
        <f t="shared" si="0"/>
        <v>6.38716982783966</v>
      </c>
      <c r="S54" s="52">
        <f t="shared" si="0"/>
        <v>8.3111348293022207</v>
      </c>
      <c r="T54" s="52">
        <f t="shared" si="0"/>
        <v>7.8028066204277167</v>
      </c>
    </row>
    <row r="55" spans="1:20" s="24" customFormat="1" ht="16.2" x14ac:dyDescent="0.3">
      <c r="A55" s="34" t="s">
        <v>107</v>
      </c>
      <c r="B55" s="35">
        <v>750.54110000000003</v>
      </c>
      <c r="C55" s="53" t="s">
        <v>106</v>
      </c>
      <c r="D55" s="36" t="s">
        <v>101</v>
      </c>
      <c r="E55" s="58">
        <v>749.58382399999994</v>
      </c>
      <c r="F55" s="37">
        <v>7.218</v>
      </c>
      <c r="G55" s="37">
        <v>7.226</v>
      </c>
      <c r="H55" s="37">
        <v>7.4880000000000004</v>
      </c>
      <c r="I55" s="37">
        <v>7.226</v>
      </c>
      <c r="J55" s="39">
        <v>25006982</v>
      </c>
      <c r="K55" s="39">
        <v>55554215</v>
      </c>
      <c r="L55" s="39">
        <v>262238278</v>
      </c>
      <c r="M55" s="39">
        <v>89025241</v>
      </c>
      <c r="N55" s="40">
        <v>2.12950395394226</v>
      </c>
      <c r="O55" s="40">
        <v>3.0913283943878467</v>
      </c>
      <c r="P55" s="40">
        <v>16.355216540657999</v>
      </c>
      <c r="Q55" s="40">
        <v>4.3992233540745902</v>
      </c>
      <c r="R55" s="52">
        <f t="shared" si="0"/>
        <v>0.96182444044558668</v>
      </c>
      <c r="S55" s="52">
        <f t="shared" si="0"/>
        <v>14.225712586715739</v>
      </c>
      <c r="T55" s="52">
        <f t="shared" si="0"/>
        <v>2.2697194001323302</v>
      </c>
    </row>
    <row r="56" spans="1:20" s="24" customFormat="1" ht="16.2" x14ac:dyDescent="0.3">
      <c r="A56" s="34" t="s">
        <v>105</v>
      </c>
      <c r="B56" s="35">
        <v>748.52539999999999</v>
      </c>
      <c r="C56" s="53" t="s">
        <v>104</v>
      </c>
      <c r="D56" s="36" t="s">
        <v>101</v>
      </c>
      <c r="E56" s="58">
        <v>747.5681239999999</v>
      </c>
      <c r="F56" s="37">
        <v>6.9029999999999996</v>
      </c>
      <c r="G56" s="37">
        <v>6.8979999999999997</v>
      </c>
      <c r="H56" s="37">
        <v>6.9269999999999996</v>
      </c>
      <c r="I56" s="37">
        <v>6.92</v>
      </c>
      <c r="J56" s="39">
        <v>32066237</v>
      </c>
      <c r="K56" s="39">
        <v>83310346</v>
      </c>
      <c r="L56" s="39">
        <v>106659279</v>
      </c>
      <c r="M56" s="39">
        <v>83246370</v>
      </c>
      <c r="N56" s="40">
        <v>2.7306445247791036</v>
      </c>
      <c r="O56" s="40">
        <v>4.6358253489150361</v>
      </c>
      <c r="P56" s="40">
        <v>6.6521013538513865</v>
      </c>
      <c r="Q56" s="40">
        <v>4.1136577776401007</v>
      </c>
      <c r="R56" s="52">
        <f t="shared" si="0"/>
        <v>1.9051808241359325</v>
      </c>
      <c r="S56" s="52">
        <f t="shared" si="0"/>
        <v>3.9214568290722829</v>
      </c>
      <c r="T56" s="52">
        <f t="shared" si="0"/>
        <v>1.3830132528609971</v>
      </c>
    </row>
    <row r="57" spans="1:20" s="24" customFormat="1" ht="16.2" x14ac:dyDescent="0.3">
      <c r="A57" s="34" t="s">
        <v>103</v>
      </c>
      <c r="B57" s="35">
        <v>732.4941</v>
      </c>
      <c r="C57" s="53" t="s">
        <v>102</v>
      </c>
      <c r="D57" s="36" t="s">
        <v>101</v>
      </c>
      <c r="E57" s="58">
        <v>731.53682399999991</v>
      </c>
      <c r="F57" s="37">
        <v>6.3369999999999997</v>
      </c>
      <c r="G57" s="37">
        <v>6.3330000000000002</v>
      </c>
      <c r="H57" s="37">
        <v>6.3380000000000001</v>
      </c>
      <c r="I57" s="37">
        <v>6.3540000000000001</v>
      </c>
      <c r="J57" s="39">
        <v>42291409</v>
      </c>
      <c r="K57" s="39">
        <v>84738234</v>
      </c>
      <c r="L57" s="39">
        <v>135066296</v>
      </c>
      <c r="M57" s="39">
        <v>182404699</v>
      </c>
      <c r="N57" s="40">
        <v>3.601383113055757</v>
      </c>
      <c r="O57" s="40">
        <v>4.7152805391000774</v>
      </c>
      <c r="P57" s="40">
        <v>8.4237836492527958</v>
      </c>
      <c r="Q57" s="40">
        <v>9.0136123499373184</v>
      </c>
      <c r="R57" s="52">
        <f t="shared" si="0"/>
        <v>1.1138974260443204</v>
      </c>
      <c r="S57" s="52">
        <f t="shared" si="0"/>
        <v>4.8224005361970388</v>
      </c>
      <c r="T57" s="52">
        <f t="shared" si="0"/>
        <v>5.4122292368815614</v>
      </c>
    </row>
    <row r="58" spans="1:20" s="33" customFormat="1" ht="16.2" x14ac:dyDescent="0.3">
      <c r="A58" s="17" t="s">
        <v>221</v>
      </c>
      <c r="B58" s="23">
        <v>1296.9096259999999</v>
      </c>
      <c r="C58" s="18" t="s">
        <v>253</v>
      </c>
      <c r="D58" s="18" t="s">
        <v>101</v>
      </c>
      <c r="E58" s="59">
        <v>1295.9023499999998</v>
      </c>
      <c r="F58" s="19">
        <v>8.8140000000000001</v>
      </c>
      <c r="G58" s="19">
        <v>8.81</v>
      </c>
      <c r="H58" s="19">
        <v>8.8260000000000005</v>
      </c>
      <c r="I58" s="19">
        <v>8.8059999999999992</v>
      </c>
      <c r="J58" s="20">
        <v>21446651</v>
      </c>
      <c r="K58" s="20">
        <v>16028786</v>
      </c>
      <c r="L58" s="20">
        <v>6725100</v>
      </c>
      <c r="M58" s="20">
        <v>12754842</v>
      </c>
      <c r="N58" s="21">
        <v>1.8263190697429912</v>
      </c>
      <c r="O58" s="21">
        <v>0.89192586537972662</v>
      </c>
      <c r="P58" s="21">
        <v>0.4194294883128355</v>
      </c>
      <c r="Q58" s="21">
        <v>0.63028640162772998</v>
      </c>
      <c r="R58" s="21">
        <f t="shared" ref="R58:R89" si="1">O58-$N58</f>
        <v>-0.93439320436326456</v>
      </c>
      <c r="S58" s="21">
        <f t="shared" ref="S58:S89" si="2">P58-$N58</f>
        <v>-1.4068895814301556</v>
      </c>
      <c r="T58" s="21">
        <f t="shared" ref="T58:T89" si="3">Q58-$N58</f>
        <v>-1.1960326681152611</v>
      </c>
    </row>
    <row r="59" spans="1:20" s="33" customFormat="1" ht="16.2" x14ac:dyDescent="0.3">
      <c r="A59" s="17" t="s">
        <v>222</v>
      </c>
      <c r="B59" s="23">
        <v>1294.8939760000001</v>
      </c>
      <c r="C59" s="18" t="s">
        <v>254</v>
      </c>
      <c r="D59" s="18" t="s">
        <v>101</v>
      </c>
      <c r="E59" s="59">
        <v>1293.8867</v>
      </c>
      <c r="F59" s="19">
        <v>8.7029999999999994</v>
      </c>
      <c r="G59" s="19">
        <v>8.702</v>
      </c>
      <c r="H59" s="19">
        <v>8.7260000000000009</v>
      </c>
      <c r="I59" s="19">
        <v>8.6999999999999993</v>
      </c>
      <c r="J59" s="20">
        <v>20650441</v>
      </c>
      <c r="K59" s="20">
        <v>16409937</v>
      </c>
      <c r="L59" s="20">
        <v>6083087</v>
      </c>
      <c r="M59" s="20">
        <v>15761956</v>
      </c>
      <c r="N59" s="21">
        <v>1.7585167118587663</v>
      </c>
      <c r="O59" s="21">
        <v>0.91313510951807553</v>
      </c>
      <c r="P59" s="21">
        <v>0.37938856935546855</v>
      </c>
      <c r="Q59" s="21">
        <v>0.77888432721115697</v>
      </c>
      <c r="R59" s="21">
        <f t="shared" si="1"/>
        <v>-0.84538160234069082</v>
      </c>
      <c r="S59" s="21">
        <f t="shared" si="2"/>
        <v>-1.3791281425032977</v>
      </c>
      <c r="T59" s="21">
        <f t="shared" si="3"/>
        <v>-0.97963238464760938</v>
      </c>
    </row>
    <row r="60" spans="1:20" s="33" customFormat="1" ht="16.2" x14ac:dyDescent="0.3">
      <c r="A60" s="17" t="s">
        <v>223</v>
      </c>
      <c r="B60" s="23">
        <v>1292.878326</v>
      </c>
      <c r="C60" s="18" t="s">
        <v>255</v>
      </c>
      <c r="D60" s="18" t="s">
        <v>101</v>
      </c>
      <c r="E60" s="59">
        <v>1291.87105</v>
      </c>
      <c r="F60" s="19">
        <v>8.5730000000000004</v>
      </c>
      <c r="G60" s="19">
        <v>8.5749999999999993</v>
      </c>
      <c r="H60" s="19">
        <v>8.5990000000000002</v>
      </c>
      <c r="I60" s="19">
        <v>8.5760000000000005</v>
      </c>
      <c r="J60" s="20">
        <v>15595095</v>
      </c>
      <c r="K60" s="20">
        <v>11303315</v>
      </c>
      <c r="L60" s="20">
        <v>4466476</v>
      </c>
      <c r="M60" s="20">
        <v>14154518</v>
      </c>
      <c r="N60" s="21">
        <v>1.328021768664654</v>
      </c>
      <c r="O60" s="21">
        <v>0.62897583217061148</v>
      </c>
      <c r="P60" s="21">
        <v>0.27856414674005742</v>
      </c>
      <c r="Q60" s="21">
        <v>0.69945203688096902</v>
      </c>
      <c r="R60" s="21">
        <f t="shared" si="1"/>
        <v>-0.69904593649404256</v>
      </c>
      <c r="S60" s="21">
        <f t="shared" si="2"/>
        <v>-1.0494576219245966</v>
      </c>
      <c r="T60" s="21">
        <f t="shared" si="3"/>
        <v>-0.62856973178368503</v>
      </c>
    </row>
    <row r="61" spans="1:20" s="33" customFormat="1" ht="16.2" x14ac:dyDescent="0.3">
      <c r="A61" s="17" t="s">
        <v>224</v>
      </c>
      <c r="B61" s="23">
        <v>1290.8626999999999</v>
      </c>
      <c r="C61" s="18" t="s">
        <v>256</v>
      </c>
      <c r="D61" s="18" t="s">
        <v>101</v>
      </c>
      <c r="E61" s="59">
        <v>1289.8554239999999</v>
      </c>
      <c r="F61" s="19">
        <v>8.4629999999999992</v>
      </c>
      <c r="G61" s="19">
        <v>8.4610000000000003</v>
      </c>
      <c r="H61" s="19">
        <v>8.4730000000000008</v>
      </c>
      <c r="I61" s="19">
        <v>8.4540000000000006</v>
      </c>
      <c r="J61" s="20">
        <v>6169174</v>
      </c>
      <c r="K61" s="20">
        <v>5526517</v>
      </c>
      <c r="L61" s="20">
        <v>2470204</v>
      </c>
      <c r="M61" s="20">
        <v>6376079</v>
      </c>
      <c r="N61" s="21">
        <v>0.52534449881068368</v>
      </c>
      <c r="O61" s="21">
        <v>0.30752444119977462</v>
      </c>
      <c r="P61" s="21">
        <v>0.1540611142954483</v>
      </c>
      <c r="Q61" s="21">
        <v>0.31507688526475947</v>
      </c>
      <c r="R61" s="21">
        <f t="shared" si="1"/>
        <v>-0.21782005761090906</v>
      </c>
      <c r="S61" s="21">
        <f t="shared" si="2"/>
        <v>-0.37128338451523535</v>
      </c>
      <c r="T61" s="21">
        <f t="shared" si="3"/>
        <v>-0.21026761354592421</v>
      </c>
    </row>
    <row r="62" spans="1:20" s="44" customFormat="1" ht="16.2" x14ac:dyDescent="0.3">
      <c r="A62" s="17" t="s">
        <v>225</v>
      </c>
      <c r="B62" s="23">
        <v>1308.9096</v>
      </c>
      <c r="C62" s="18" t="s">
        <v>257</v>
      </c>
      <c r="D62" s="18" t="s">
        <v>101</v>
      </c>
      <c r="E62" s="59">
        <v>1307.9023239999999</v>
      </c>
      <c r="F62" s="19">
        <v>8.7710000000000008</v>
      </c>
      <c r="G62" s="19">
        <v>8.77</v>
      </c>
      <c r="H62" s="19">
        <v>8.7910000000000004</v>
      </c>
      <c r="I62" s="19">
        <v>8.7669999999999995</v>
      </c>
      <c r="J62" s="20">
        <v>23120900</v>
      </c>
      <c r="K62" s="20">
        <v>19271426</v>
      </c>
      <c r="L62" s="20">
        <v>7448336</v>
      </c>
      <c r="M62" s="20">
        <v>22836201</v>
      </c>
      <c r="N62" s="21">
        <v>1.968892046577376</v>
      </c>
      <c r="O62" s="21">
        <v>1.0723633912232258</v>
      </c>
      <c r="P62" s="21">
        <v>0.46453610463220946</v>
      </c>
      <c r="Q62" s="21">
        <v>1.1284614074511914</v>
      </c>
      <c r="R62" s="21">
        <f t="shared" si="1"/>
        <v>-0.89652865535415027</v>
      </c>
      <c r="S62" s="21">
        <f t="shared" si="2"/>
        <v>-1.5043559419451666</v>
      </c>
      <c r="T62" s="21">
        <f t="shared" si="3"/>
        <v>-0.84043063912618465</v>
      </c>
    </row>
    <row r="63" spans="1:20" s="44" customFormat="1" ht="16.2" x14ac:dyDescent="0.3">
      <c r="A63" s="17" t="s">
        <v>226</v>
      </c>
      <c r="B63" s="23">
        <v>1306.8939760000001</v>
      </c>
      <c r="C63" s="18" t="s">
        <v>258</v>
      </c>
      <c r="D63" s="18" t="s">
        <v>101</v>
      </c>
      <c r="E63" s="59">
        <v>1305.8867</v>
      </c>
      <c r="F63" s="19">
        <v>8.65</v>
      </c>
      <c r="G63" s="19">
        <v>8.6489999999999991</v>
      </c>
      <c r="H63" s="19">
        <v>8.6760000000000002</v>
      </c>
      <c r="I63" s="19">
        <v>8.6430000000000007</v>
      </c>
      <c r="J63" s="20">
        <v>25086492</v>
      </c>
      <c r="K63" s="20">
        <v>20317282</v>
      </c>
      <c r="L63" s="20">
        <v>6799231</v>
      </c>
      <c r="M63" s="20">
        <v>27457546</v>
      </c>
      <c r="N63" s="21">
        <v>2.1362747373729811</v>
      </c>
      <c r="O63" s="21">
        <v>1.1305603138013038</v>
      </c>
      <c r="P63" s="21">
        <v>0.4240528734518102</v>
      </c>
      <c r="Q63" s="21">
        <v>1.3568273025936246</v>
      </c>
      <c r="R63" s="21">
        <f t="shared" si="1"/>
        <v>-1.0057144235716773</v>
      </c>
      <c r="S63" s="21">
        <f t="shared" si="2"/>
        <v>-1.712221863921171</v>
      </c>
      <c r="T63" s="21">
        <f t="shared" si="3"/>
        <v>-0.77944743477935652</v>
      </c>
    </row>
    <row r="64" spans="1:20" s="44" customFormat="1" ht="16.2" x14ac:dyDescent="0.3">
      <c r="A64" s="17" t="s">
        <v>227</v>
      </c>
      <c r="B64" s="23">
        <v>1304.878326</v>
      </c>
      <c r="C64" s="18" t="s">
        <v>259</v>
      </c>
      <c r="D64" s="18" t="s">
        <v>101</v>
      </c>
      <c r="E64" s="59">
        <v>1303.87105</v>
      </c>
      <c r="F64" s="19">
        <v>8.5310000000000006</v>
      </c>
      <c r="G64" s="19">
        <v>8.5329999999999995</v>
      </c>
      <c r="H64" s="19">
        <v>8.5579999999999998</v>
      </c>
      <c r="I64" s="19">
        <v>8.5220000000000002</v>
      </c>
      <c r="J64" s="20">
        <v>14207227</v>
      </c>
      <c r="K64" s="20">
        <v>12392324</v>
      </c>
      <c r="L64" s="20">
        <v>4671319</v>
      </c>
      <c r="M64" s="20">
        <v>17762476</v>
      </c>
      <c r="N64" s="21">
        <v>1.2098359598553408</v>
      </c>
      <c r="O64" s="21">
        <v>0.68957401438673871</v>
      </c>
      <c r="P64" s="21">
        <v>0.29133974779795491</v>
      </c>
      <c r="Q64" s="21">
        <v>0.87774094591206342</v>
      </c>
      <c r="R64" s="21">
        <f t="shared" si="1"/>
        <v>-0.52026194546860205</v>
      </c>
      <c r="S64" s="21">
        <f t="shared" si="2"/>
        <v>-0.91849621205738585</v>
      </c>
      <c r="T64" s="21">
        <f t="shared" si="3"/>
        <v>-0.33209501394327734</v>
      </c>
    </row>
    <row r="65" spans="1:24" s="44" customFormat="1" ht="16.2" x14ac:dyDescent="0.3">
      <c r="A65" s="17" t="s">
        <v>228</v>
      </c>
      <c r="B65" s="23">
        <v>1302.862676</v>
      </c>
      <c r="C65" s="18" t="s">
        <v>260</v>
      </c>
      <c r="D65" s="18" t="s">
        <v>101</v>
      </c>
      <c r="E65" s="59">
        <v>1301.8553999999999</v>
      </c>
      <c r="F65" s="19">
        <v>8.423</v>
      </c>
      <c r="G65" s="19">
        <v>8.4149999999999991</v>
      </c>
      <c r="H65" s="19">
        <v>8.4359999999999999</v>
      </c>
      <c r="I65" s="19">
        <v>8.41</v>
      </c>
      <c r="J65" s="20">
        <v>4967513</v>
      </c>
      <c r="K65" s="20">
        <v>4929599</v>
      </c>
      <c r="L65" s="20">
        <v>1802384</v>
      </c>
      <c r="M65" s="20">
        <v>5868638</v>
      </c>
      <c r="N65" s="21">
        <v>0.42301540324856385</v>
      </c>
      <c r="O65" s="21">
        <v>0.27430878758067112</v>
      </c>
      <c r="P65" s="21">
        <v>0.11241067030426932</v>
      </c>
      <c r="Q65" s="21">
        <v>0.2900014541517455</v>
      </c>
      <c r="R65" s="21">
        <f t="shared" si="1"/>
        <v>-0.14870661566789273</v>
      </c>
      <c r="S65" s="21">
        <f t="shared" si="2"/>
        <v>-0.31060473294429453</v>
      </c>
      <c r="T65" s="21">
        <f t="shared" si="3"/>
        <v>-0.13301394909681835</v>
      </c>
    </row>
    <row r="66" spans="1:24" s="44" customFormat="1" ht="16.2" x14ac:dyDescent="0.3">
      <c r="A66" s="17" t="s">
        <v>229</v>
      </c>
      <c r="B66" s="23">
        <v>1324.940926</v>
      </c>
      <c r="C66" s="18" t="s">
        <v>261</v>
      </c>
      <c r="D66" s="18" t="s">
        <v>101</v>
      </c>
      <c r="E66" s="59">
        <v>1323.9336499999999</v>
      </c>
      <c r="F66" s="19">
        <v>8.8780000000000001</v>
      </c>
      <c r="G66" s="19">
        <v>8.8789999999999996</v>
      </c>
      <c r="H66" s="19">
        <v>8.9130000000000003</v>
      </c>
      <c r="I66" s="19">
        <v>8.89</v>
      </c>
      <c r="J66" s="20">
        <v>7580067</v>
      </c>
      <c r="K66" s="20">
        <v>6115362</v>
      </c>
      <c r="L66" s="20">
        <v>2977175</v>
      </c>
      <c r="M66" s="20">
        <v>7367195</v>
      </c>
      <c r="N66" s="21">
        <v>0.645491033170146</v>
      </c>
      <c r="O66" s="21">
        <v>0.34029087068479774</v>
      </c>
      <c r="P66" s="21">
        <v>0.18567976489089622</v>
      </c>
      <c r="Q66" s="21">
        <v>0.36405333963680647</v>
      </c>
      <c r="R66" s="21">
        <f t="shared" si="1"/>
        <v>-0.30520016248534826</v>
      </c>
      <c r="S66" s="21">
        <f t="shared" si="2"/>
        <v>-0.45981126827924979</v>
      </c>
      <c r="T66" s="21">
        <f t="shared" si="3"/>
        <v>-0.28143769353333953</v>
      </c>
    </row>
    <row r="67" spans="1:24" s="44" customFormat="1" ht="16.2" x14ac:dyDescent="0.3">
      <c r="A67" s="17" t="s">
        <v>230</v>
      </c>
      <c r="B67" s="23">
        <v>1322.9252759999999</v>
      </c>
      <c r="C67" s="18" t="s">
        <v>262</v>
      </c>
      <c r="D67" s="18" t="s">
        <v>101</v>
      </c>
      <c r="E67" s="59">
        <v>1321.9179999999999</v>
      </c>
      <c r="F67" s="19">
        <v>8.8460000000000001</v>
      </c>
      <c r="G67" s="19">
        <v>8.8529999999999998</v>
      </c>
      <c r="H67" s="19">
        <v>8.8650000000000002</v>
      </c>
      <c r="I67" s="19">
        <v>8.8490000000000002</v>
      </c>
      <c r="J67" s="20">
        <v>19850073</v>
      </c>
      <c r="K67" s="20">
        <v>18894339</v>
      </c>
      <c r="L67" s="20">
        <v>8316312</v>
      </c>
      <c r="M67" s="20">
        <v>13528696</v>
      </c>
      <c r="N67" s="21">
        <v>1.6903602737644432</v>
      </c>
      <c r="O67" s="21">
        <v>1.0513802893963973</v>
      </c>
      <c r="P67" s="21">
        <v>0.51866983194449057</v>
      </c>
      <c r="Q67" s="21">
        <v>0.66852675404018835</v>
      </c>
      <c r="R67" s="21">
        <f t="shared" si="1"/>
        <v>-0.63897998436804593</v>
      </c>
      <c r="S67" s="21">
        <f t="shared" si="2"/>
        <v>-1.1716904418199525</v>
      </c>
      <c r="T67" s="21">
        <f t="shared" si="3"/>
        <v>-1.0218335197242547</v>
      </c>
    </row>
    <row r="68" spans="1:24" s="44" customFormat="1" ht="16.2" x14ac:dyDescent="0.3">
      <c r="A68" s="17" t="s">
        <v>231</v>
      </c>
      <c r="B68" s="23">
        <v>1320.9096259999999</v>
      </c>
      <c r="C68" s="18" t="s">
        <v>263</v>
      </c>
      <c r="D68" s="18" t="s">
        <v>101</v>
      </c>
      <c r="E68" s="59">
        <v>1319.9023499999998</v>
      </c>
      <c r="F68" s="19">
        <v>8.7159999999999993</v>
      </c>
      <c r="G68" s="19">
        <v>8.7040000000000006</v>
      </c>
      <c r="H68" s="19">
        <v>8.7379999999999995</v>
      </c>
      <c r="I68" s="19">
        <v>8.7110000000000003</v>
      </c>
      <c r="J68" s="20">
        <v>31276341</v>
      </c>
      <c r="K68" s="20">
        <v>28524135</v>
      </c>
      <c r="L68" s="20">
        <v>10109714</v>
      </c>
      <c r="M68" s="20">
        <v>39366669</v>
      </c>
      <c r="N68" s="21">
        <v>2.6633798442509544</v>
      </c>
      <c r="O68" s="21">
        <v>1.5872327320411634</v>
      </c>
      <c r="P68" s="21">
        <v>0.63052031494090932</v>
      </c>
      <c r="Q68" s="21">
        <v>1.9453221096803792</v>
      </c>
      <c r="R68" s="21">
        <f t="shared" si="1"/>
        <v>-1.076147112209791</v>
      </c>
      <c r="S68" s="21">
        <f t="shared" si="2"/>
        <v>-2.0328595293100449</v>
      </c>
      <c r="T68" s="21">
        <f t="shared" si="3"/>
        <v>-0.7180577345705752</v>
      </c>
    </row>
    <row r="69" spans="1:24" s="44" customFormat="1" ht="16.2" x14ac:dyDescent="0.3">
      <c r="A69" s="17" t="s">
        <v>232</v>
      </c>
      <c r="B69" s="23">
        <v>1318.8939760000001</v>
      </c>
      <c r="C69" s="18" t="s">
        <v>264</v>
      </c>
      <c r="D69" s="18" t="s">
        <v>101</v>
      </c>
      <c r="E69" s="59">
        <v>1317.8867</v>
      </c>
      <c r="F69" s="19">
        <v>8.5969999999999995</v>
      </c>
      <c r="G69" s="19">
        <v>8.5980000000000008</v>
      </c>
      <c r="H69" s="19">
        <v>8.6229999999999993</v>
      </c>
      <c r="I69" s="19">
        <v>8.5920000000000005</v>
      </c>
      <c r="J69" s="20">
        <v>21558403</v>
      </c>
      <c r="K69" s="20">
        <v>20200199</v>
      </c>
      <c r="L69" s="20">
        <v>7713323</v>
      </c>
      <c r="M69" s="20">
        <v>31626691</v>
      </c>
      <c r="N69" s="21">
        <v>1.8358354650385511</v>
      </c>
      <c r="O69" s="21">
        <v>1.1240452005484189</v>
      </c>
      <c r="P69" s="21">
        <v>0.48106275283365679</v>
      </c>
      <c r="Q69" s="21">
        <v>1.5628475261224022</v>
      </c>
      <c r="R69" s="21">
        <f t="shared" si="1"/>
        <v>-0.71179026449013216</v>
      </c>
      <c r="S69" s="21">
        <f t="shared" si="2"/>
        <v>-1.3547727122048943</v>
      </c>
      <c r="T69" s="21">
        <f t="shared" si="3"/>
        <v>-0.27298793891614892</v>
      </c>
    </row>
    <row r="70" spans="1:24" s="44" customFormat="1" ht="16.2" x14ac:dyDescent="0.3">
      <c r="A70" s="17" t="s">
        <v>233</v>
      </c>
      <c r="B70" s="23">
        <v>1316.878326</v>
      </c>
      <c r="C70" s="18" t="s">
        <v>265</v>
      </c>
      <c r="D70" s="18" t="s">
        <v>101</v>
      </c>
      <c r="E70" s="59">
        <v>1315.87105</v>
      </c>
      <c r="F70" s="19">
        <v>8.4879999999999995</v>
      </c>
      <c r="G70" s="19">
        <v>8.4860000000000007</v>
      </c>
      <c r="H70" s="19">
        <v>8.4979999999999993</v>
      </c>
      <c r="I70" s="19">
        <v>8.4830000000000005</v>
      </c>
      <c r="J70" s="20">
        <v>9962384</v>
      </c>
      <c r="K70" s="20">
        <v>9423583</v>
      </c>
      <c r="L70" s="20">
        <v>3779150</v>
      </c>
      <c r="M70" s="20">
        <v>15114294</v>
      </c>
      <c r="N70" s="21">
        <v>0.84836051462312034</v>
      </c>
      <c r="O70" s="21">
        <v>0.52437766791899776</v>
      </c>
      <c r="P70" s="21">
        <v>0.23569715703223035</v>
      </c>
      <c r="Q70" s="21">
        <v>0.74687981069491793</v>
      </c>
      <c r="R70" s="21">
        <f t="shared" si="1"/>
        <v>-0.32398284670412258</v>
      </c>
      <c r="S70" s="21">
        <f t="shared" si="2"/>
        <v>-0.61266335759088997</v>
      </c>
      <c r="T70" s="21">
        <f t="shared" si="3"/>
        <v>-0.10148070392820241</v>
      </c>
    </row>
    <row r="71" spans="1:24" s="33" customFormat="1" ht="16.2" x14ac:dyDescent="0.3">
      <c r="A71" s="17" t="s">
        <v>220</v>
      </c>
      <c r="B71" s="23">
        <v>1314.8626999999999</v>
      </c>
      <c r="C71" s="18" t="s">
        <v>252</v>
      </c>
      <c r="D71" s="18" t="s">
        <v>101</v>
      </c>
      <c r="E71" s="59">
        <v>1313.8554239999999</v>
      </c>
      <c r="F71" s="19">
        <v>8.3800000000000008</v>
      </c>
      <c r="G71" s="19">
        <v>8.3740000000000006</v>
      </c>
      <c r="H71" s="19">
        <v>8.4009999999999998</v>
      </c>
      <c r="I71" s="19">
        <v>8.3710000000000004</v>
      </c>
      <c r="J71" s="20">
        <v>2829209</v>
      </c>
      <c r="K71" s="20">
        <v>2740346</v>
      </c>
      <c r="L71" s="20">
        <v>1252650</v>
      </c>
      <c r="M71" s="20">
        <v>3946078</v>
      </c>
      <c r="N71" s="21">
        <v>0.24092518449563516</v>
      </c>
      <c r="O71" s="21">
        <v>0.1524872487217605</v>
      </c>
      <c r="P71" s="21">
        <v>7.8124986771211352E-2</v>
      </c>
      <c r="Q71" s="21">
        <v>0.19499726481616544</v>
      </c>
      <c r="R71" s="21">
        <f t="shared" si="1"/>
        <v>-8.8437935773874654E-2</v>
      </c>
      <c r="S71" s="21">
        <f t="shared" si="2"/>
        <v>-0.16280019772442381</v>
      </c>
      <c r="T71" s="21">
        <f t="shared" si="3"/>
        <v>-4.5927919679469714E-2</v>
      </c>
    </row>
    <row r="72" spans="1:24" s="24" customFormat="1" ht="16.2" x14ac:dyDescent="0.3">
      <c r="A72" s="17" t="s">
        <v>234</v>
      </c>
      <c r="B72" s="23">
        <v>1338.956576</v>
      </c>
      <c r="C72" s="18" t="s">
        <v>266</v>
      </c>
      <c r="D72" s="18" t="s">
        <v>101</v>
      </c>
      <c r="E72" s="59">
        <v>1337.9493</v>
      </c>
      <c r="F72" s="19">
        <v>8.9380000000000006</v>
      </c>
      <c r="G72" s="19">
        <v>8.9369999999999994</v>
      </c>
      <c r="H72" s="19">
        <v>8.9499999999999993</v>
      </c>
      <c r="I72" s="19">
        <v>8.9510000000000005</v>
      </c>
      <c r="J72" s="20">
        <v>4516819</v>
      </c>
      <c r="K72" s="20">
        <v>5662658</v>
      </c>
      <c r="L72" s="20">
        <v>2344036</v>
      </c>
      <c r="M72" s="20">
        <v>5980252</v>
      </c>
      <c r="N72" s="21">
        <v>0.38463593566554832</v>
      </c>
      <c r="O72" s="21">
        <v>0.3151000416999411</v>
      </c>
      <c r="P72" s="21">
        <v>0.14619229752224736</v>
      </c>
      <c r="Q72" s="21">
        <v>0.29551691145268871</v>
      </c>
      <c r="R72" s="22">
        <f t="shared" si="1"/>
        <v>-6.9535893965607221E-2</v>
      </c>
      <c r="S72" s="22">
        <f t="shared" si="2"/>
        <v>-0.23844363814330097</v>
      </c>
      <c r="T72" s="22">
        <f t="shared" si="3"/>
        <v>-8.911902421285961E-2</v>
      </c>
    </row>
    <row r="73" spans="1:24" s="24" customFormat="1" ht="16.2" x14ac:dyDescent="0.3">
      <c r="A73" s="17" t="s">
        <v>235</v>
      </c>
      <c r="B73" s="23">
        <v>1336.940926</v>
      </c>
      <c r="C73" s="18" t="s">
        <v>267</v>
      </c>
      <c r="D73" s="18" t="s">
        <v>101</v>
      </c>
      <c r="E73" s="59">
        <v>1335.9336499999999</v>
      </c>
      <c r="F73" s="19">
        <v>8.9109999999999996</v>
      </c>
      <c r="G73" s="19">
        <v>8.9139999999999997</v>
      </c>
      <c r="H73" s="19">
        <v>8.9390000000000001</v>
      </c>
      <c r="I73" s="19">
        <v>8.92</v>
      </c>
      <c r="J73" s="20">
        <v>15562188</v>
      </c>
      <c r="K73" s="20">
        <v>15481090</v>
      </c>
      <c r="L73" s="20">
        <v>8048202</v>
      </c>
      <c r="M73" s="20">
        <v>20277323</v>
      </c>
      <c r="N73" s="21">
        <v>1.3252195278099848</v>
      </c>
      <c r="O73" s="21">
        <v>0.86144918244409974</v>
      </c>
      <c r="P73" s="21">
        <v>0.50194840919812922</v>
      </c>
      <c r="Q73" s="21">
        <v>1.0020132705927056</v>
      </c>
      <c r="R73" s="22">
        <f t="shared" si="1"/>
        <v>-0.46377034536588502</v>
      </c>
      <c r="S73" s="22">
        <f t="shared" si="2"/>
        <v>-0.82327111861185553</v>
      </c>
      <c r="T73" s="22">
        <f t="shared" si="3"/>
        <v>-0.32320625721727914</v>
      </c>
    </row>
    <row r="74" spans="1:24" s="24" customFormat="1" ht="16.2" x14ac:dyDescent="0.3">
      <c r="A74" s="17" t="s">
        <v>236</v>
      </c>
      <c r="B74" s="23">
        <v>1334.9252759999999</v>
      </c>
      <c r="C74" s="18" t="s">
        <v>268</v>
      </c>
      <c r="D74" s="18" t="s">
        <v>101</v>
      </c>
      <c r="E74" s="59">
        <v>1333.9179999999999</v>
      </c>
      <c r="F74" s="19">
        <v>8.7889999999999997</v>
      </c>
      <c r="G74" s="19">
        <v>8.7910000000000004</v>
      </c>
      <c r="H74" s="19">
        <v>8.8079999999999998</v>
      </c>
      <c r="I74" s="19">
        <v>8.7889999999999997</v>
      </c>
      <c r="J74" s="20">
        <v>25206553</v>
      </c>
      <c r="K74" s="20">
        <v>19882854</v>
      </c>
      <c r="L74" s="20">
        <v>10367854</v>
      </c>
      <c r="M74" s="20">
        <v>33390712</v>
      </c>
      <c r="N74" s="21">
        <v>2.1464986969941089</v>
      </c>
      <c r="O74" s="21">
        <v>1.1063864574752424</v>
      </c>
      <c r="P74" s="21">
        <v>0.64661993102291182</v>
      </c>
      <c r="Q74" s="21">
        <v>1.6500174376341048</v>
      </c>
      <c r="R74" s="22">
        <f t="shared" si="1"/>
        <v>-1.0401122395188664</v>
      </c>
      <c r="S74" s="22">
        <f t="shared" si="2"/>
        <v>-1.499878765971197</v>
      </c>
      <c r="T74" s="22">
        <f t="shared" si="3"/>
        <v>-0.49648125936000409</v>
      </c>
    </row>
    <row r="75" spans="1:24" s="24" customFormat="1" ht="16.2" x14ac:dyDescent="0.3">
      <c r="A75" s="17" t="s">
        <v>237</v>
      </c>
      <c r="B75" s="23">
        <v>1332.9096</v>
      </c>
      <c r="C75" s="18" t="s">
        <v>269</v>
      </c>
      <c r="D75" s="18" t="s">
        <v>101</v>
      </c>
      <c r="E75" s="59">
        <v>1331.9023239999999</v>
      </c>
      <c r="F75" s="19">
        <v>8.6660000000000004</v>
      </c>
      <c r="G75" s="19">
        <v>8.6639999999999997</v>
      </c>
      <c r="H75" s="19">
        <v>8.6890000000000001</v>
      </c>
      <c r="I75" s="19">
        <v>8.6649999999999991</v>
      </c>
      <c r="J75" s="20">
        <v>22924616</v>
      </c>
      <c r="K75" s="20">
        <v>20277951</v>
      </c>
      <c r="L75" s="20">
        <v>8322558</v>
      </c>
      <c r="M75" s="20">
        <v>38020153</v>
      </c>
      <c r="N75" s="21">
        <v>1.9521772125324037</v>
      </c>
      <c r="O75" s="21">
        <v>1.1283717303233505</v>
      </c>
      <c r="P75" s="21">
        <v>0.51905938103431859</v>
      </c>
      <c r="Q75" s="21">
        <v>1.8787834003514698</v>
      </c>
      <c r="R75" s="22">
        <f t="shared" si="1"/>
        <v>-0.82380548220905325</v>
      </c>
      <c r="S75" s="22">
        <f t="shared" si="2"/>
        <v>-1.4331178314980852</v>
      </c>
      <c r="T75" s="22">
        <f t="shared" si="3"/>
        <v>-7.3393812180933882E-2</v>
      </c>
    </row>
    <row r="76" spans="1:24" s="24" customFormat="1" ht="16.2" x14ac:dyDescent="0.3">
      <c r="A76" s="17" t="s">
        <v>238</v>
      </c>
      <c r="B76" s="23">
        <v>1330.894</v>
      </c>
      <c r="C76" s="18" t="s">
        <v>270</v>
      </c>
      <c r="D76" s="18" t="s">
        <v>101</v>
      </c>
      <c r="E76" s="59">
        <v>1329.886724</v>
      </c>
      <c r="F76" s="19">
        <v>8.5519999999999996</v>
      </c>
      <c r="G76" s="19">
        <v>8.5519999999999996</v>
      </c>
      <c r="H76" s="19">
        <v>8.5730000000000004</v>
      </c>
      <c r="I76" s="19">
        <v>8.5449999999999999</v>
      </c>
      <c r="J76" s="20">
        <v>13375730</v>
      </c>
      <c r="K76" s="20">
        <v>12691345</v>
      </c>
      <c r="L76" s="20">
        <v>5226212</v>
      </c>
      <c r="M76" s="20">
        <v>26239768</v>
      </c>
      <c r="N76" s="21">
        <v>1.1390286889423165</v>
      </c>
      <c r="O76" s="21">
        <v>0.7062131138289367</v>
      </c>
      <c r="P76" s="21">
        <v>0.3259471866551279</v>
      </c>
      <c r="Q76" s="21">
        <v>1.2966502409254819</v>
      </c>
      <c r="R76" s="22">
        <f t="shared" si="1"/>
        <v>-0.43281557511337976</v>
      </c>
      <c r="S76" s="22">
        <f t="shared" si="2"/>
        <v>-0.81308150228718856</v>
      </c>
      <c r="T76" s="22">
        <f t="shared" si="3"/>
        <v>0.15762155198316541</v>
      </c>
    </row>
    <row r="77" spans="1:24" s="24" customFormat="1" ht="16.2" x14ac:dyDescent="0.3">
      <c r="A77" s="17" t="s">
        <v>239</v>
      </c>
      <c r="B77" s="23">
        <v>1328.878326</v>
      </c>
      <c r="C77" s="18" t="s">
        <v>271</v>
      </c>
      <c r="D77" s="18" t="s">
        <v>101</v>
      </c>
      <c r="E77" s="59">
        <v>1327.87105</v>
      </c>
      <c r="F77" s="19">
        <v>8.452</v>
      </c>
      <c r="G77" s="19">
        <v>8.4459999999999997</v>
      </c>
      <c r="H77" s="19">
        <v>8.4540000000000006</v>
      </c>
      <c r="I77" s="19">
        <v>8.4420000000000002</v>
      </c>
      <c r="J77" s="20">
        <v>5951510</v>
      </c>
      <c r="K77" s="20">
        <v>5641230</v>
      </c>
      <c r="L77" s="20">
        <v>2230450</v>
      </c>
      <c r="M77" s="20">
        <v>9522944</v>
      </c>
      <c r="N77" s="21">
        <v>0.50680902145356443</v>
      </c>
      <c r="O77" s="21">
        <v>0.31390767520110857</v>
      </c>
      <c r="P77" s="21">
        <v>0.13910819202797936</v>
      </c>
      <c r="Q77" s="21">
        <v>0.47058067098458622</v>
      </c>
      <c r="R77" s="22">
        <f t="shared" si="1"/>
        <v>-0.19290134625245586</v>
      </c>
      <c r="S77" s="22">
        <f t="shared" si="2"/>
        <v>-0.36770082942558507</v>
      </c>
      <c r="T77" s="22">
        <f t="shared" si="3"/>
        <v>-3.622835046897821E-2</v>
      </c>
    </row>
    <row r="78" spans="1:24" s="24" customFormat="1" ht="16.2" x14ac:dyDescent="0.3">
      <c r="A78" s="17" t="s">
        <v>240</v>
      </c>
      <c r="B78" s="23">
        <v>1352.9722260000001</v>
      </c>
      <c r="C78" s="18" t="s">
        <v>272</v>
      </c>
      <c r="D78" s="18" t="s">
        <v>101</v>
      </c>
      <c r="E78" s="59">
        <v>1351.96495</v>
      </c>
      <c r="F78" s="19">
        <v>9.0850000000000009</v>
      </c>
      <c r="G78" s="19">
        <v>9.0609999999999999</v>
      </c>
      <c r="H78" s="19">
        <v>9.1050000000000004</v>
      </c>
      <c r="I78" s="19">
        <v>9.0519999999999996</v>
      </c>
      <c r="J78" s="20">
        <v>1867174</v>
      </c>
      <c r="K78" s="20">
        <v>2127594</v>
      </c>
      <c r="L78" s="20">
        <v>1461511</v>
      </c>
      <c r="M78" s="20">
        <v>3089013</v>
      </c>
      <c r="N78" s="21">
        <v>0.15900177061343049</v>
      </c>
      <c r="O78" s="21">
        <v>0.11839050815368764</v>
      </c>
      <c r="P78" s="21">
        <v>9.115118152794463E-2</v>
      </c>
      <c r="Q78" s="21">
        <v>0.15264500245093424</v>
      </c>
      <c r="R78" s="22">
        <f t="shared" si="1"/>
        <v>-4.061126245974285E-2</v>
      </c>
      <c r="S78" s="22">
        <f t="shared" si="2"/>
        <v>-6.7850589085485857E-2</v>
      </c>
      <c r="T78" s="22">
        <f t="shared" si="3"/>
        <v>-6.3567681624962513E-3</v>
      </c>
      <c r="W78" s="16"/>
      <c r="X78" s="16"/>
    </row>
    <row r="79" spans="1:24" s="24" customFormat="1" ht="16.2" x14ac:dyDescent="0.3">
      <c r="A79" s="17" t="s">
        <v>241</v>
      </c>
      <c r="B79" s="23">
        <v>1350.956576</v>
      </c>
      <c r="C79" s="18" t="s">
        <v>273</v>
      </c>
      <c r="D79" s="18" t="s">
        <v>101</v>
      </c>
      <c r="E79" s="59">
        <v>1349.9493</v>
      </c>
      <c r="F79" s="19">
        <v>8.9019999999999992</v>
      </c>
      <c r="G79" s="19">
        <v>8.9659999999999993</v>
      </c>
      <c r="H79" s="19">
        <v>8.9659999999999993</v>
      </c>
      <c r="I79" s="19">
        <v>8.9130000000000003</v>
      </c>
      <c r="J79" s="20">
        <v>6305619</v>
      </c>
      <c r="K79" s="20">
        <v>5993518</v>
      </c>
      <c r="L79" s="20">
        <v>4188453</v>
      </c>
      <c r="M79" s="20">
        <v>10265338</v>
      </c>
      <c r="N79" s="21">
        <v>0.53696366049103572</v>
      </c>
      <c r="O79" s="21">
        <v>0.33351083037848084</v>
      </c>
      <c r="P79" s="21">
        <v>0.26122447229221291</v>
      </c>
      <c r="Q79" s="21">
        <v>0.50726641298358677</v>
      </c>
      <c r="R79" s="22">
        <f t="shared" si="1"/>
        <v>-0.20345283011255488</v>
      </c>
      <c r="S79" s="22">
        <f t="shared" si="2"/>
        <v>-0.27573918819882282</v>
      </c>
      <c r="T79" s="22">
        <f t="shared" si="3"/>
        <v>-2.9697247507448954E-2</v>
      </c>
    </row>
    <row r="80" spans="1:24" s="24" customFormat="1" ht="16.2" x14ac:dyDescent="0.3">
      <c r="A80" s="17" t="s">
        <v>242</v>
      </c>
      <c r="B80" s="23">
        <v>1348.940926</v>
      </c>
      <c r="C80" s="18" t="s">
        <v>274</v>
      </c>
      <c r="D80" s="18" t="s">
        <v>101</v>
      </c>
      <c r="E80" s="59">
        <v>1347.9336499999999</v>
      </c>
      <c r="F80" s="19">
        <v>8.8640000000000008</v>
      </c>
      <c r="G80" s="19">
        <v>8.8680000000000003</v>
      </c>
      <c r="H80" s="19">
        <v>8.8740000000000006</v>
      </c>
      <c r="I80" s="19">
        <v>8.8680000000000003</v>
      </c>
      <c r="J80" s="20">
        <v>13853344</v>
      </c>
      <c r="K80" s="20">
        <v>12429011</v>
      </c>
      <c r="L80" s="20">
        <v>7165433</v>
      </c>
      <c r="M80" s="20">
        <v>25146604</v>
      </c>
      <c r="N80" s="21">
        <v>1.1797005661587745</v>
      </c>
      <c r="O80" s="21">
        <v>0.69161547181359473</v>
      </c>
      <c r="P80" s="21">
        <v>0.44689207546800874</v>
      </c>
      <c r="Q80" s="21">
        <v>1.2426310375555794</v>
      </c>
      <c r="R80" s="22">
        <f t="shared" si="1"/>
        <v>-0.48808509434517977</v>
      </c>
      <c r="S80" s="22">
        <f t="shared" si="2"/>
        <v>-0.7328084906907657</v>
      </c>
      <c r="T80" s="22">
        <f t="shared" si="3"/>
        <v>6.2930471396804855E-2</v>
      </c>
    </row>
    <row r="81" spans="1:24" s="24" customFormat="1" ht="16.2" x14ac:dyDescent="0.3">
      <c r="A81" s="17" t="s">
        <v>243</v>
      </c>
      <c r="B81" s="23">
        <v>1346.9252759999999</v>
      </c>
      <c r="C81" s="18" t="s">
        <v>275</v>
      </c>
      <c r="D81" s="18" t="s">
        <v>101</v>
      </c>
      <c r="E81" s="59">
        <v>1345.9179999999999</v>
      </c>
      <c r="F81" s="19">
        <v>8.74</v>
      </c>
      <c r="G81" s="19">
        <v>8.7390000000000008</v>
      </c>
      <c r="H81" s="19">
        <v>8.7629999999999999</v>
      </c>
      <c r="I81" s="19">
        <v>8.7379999999999995</v>
      </c>
      <c r="J81" s="20">
        <v>18239016</v>
      </c>
      <c r="K81" s="20">
        <v>16506787</v>
      </c>
      <c r="L81" s="20">
        <v>8549386</v>
      </c>
      <c r="M81" s="20">
        <v>36667674</v>
      </c>
      <c r="N81" s="21">
        <v>1.5531684986223504</v>
      </c>
      <c r="O81" s="21">
        <v>0.9185243523504415</v>
      </c>
      <c r="P81" s="21">
        <v>0.53320613751006218</v>
      </c>
      <c r="Q81" s="21">
        <v>1.8119500266266468</v>
      </c>
      <c r="R81" s="22">
        <f t="shared" si="1"/>
        <v>-0.6346441462719089</v>
      </c>
      <c r="S81" s="22">
        <f t="shared" si="2"/>
        <v>-1.0199623611122881</v>
      </c>
      <c r="T81" s="22">
        <f t="shared" si="3"/>
        <v>0.25878152800429643</v>
      </c>
      <c r="U81" s="16"/>
      <c r="V81" s="16"/>
    </row>
    <row r="82" spans="1:24" s="24" customFormat="1" ht="16.2" x14ac:dyDescent="0.3">
      <c r="A82" s="17" t="s">
        <v>244</v>
      </c>
      <c r="B82" s="23">
        <v>1344.9096</v>
      </c>
      <c r="C82" s="18" t="s">
        <v>276</v>
      </c>
      <c r="D82" s="18" t="s">
        <v>101</v>
      </c>
      <c r="E82" s="59">
        <v>1343.9023239999999</v>
      </c>
      <c r="F82" s="19">
        <v>8.6129999999999995</v>
      </c>
      <c r="G82" s="19">
        <v>8.6170000000000009</v>
      </c>
      <c r="H82" s="19">
        <v>8.6470000000000002</v>
      </c>
      <c r="I82" s="19">
        <v>8.6080000000000005</v>
      </c>
      <c r="J82" s="20">
        <v>14193731</v>
      </c>
      <c r="K82" s="20">
        <v>14406050</v>
      </c>
      <c r="L82" s="20">
        <v>6175203</v>
      </c>
      <c r="M82" s="20">
        <v>31707478</v>
      </c>
      <c r="N82" s="21">
        <v>1.2086866894090951</v>
      </c>
      <c r="O82" s="21">
        <v>0.8016283087785695</v>
      </c>
      <c r="P82" s="21">
        <v>0.38513363883330903</v>
      </c>
      <c r="Q82" s="21">
        <v>1.5668396529969097</v>
      </c>
      <c r="R82" s="22">
        <f t="shared" si="1"/>
        <v>-0.40705838063052557</v>
      </c>
      <c r="S82" s="22">
        <f t="shared" si="2"/>
        <v>-0.82355305057578598</v>
      </c>
      <c r="T82" s="22">
        <f t="shared" si="3"/>
        <v>0.35815296358781468</v>
      </c>
    </row>
    <row r="83" spans="1:24" s="24" customFormat="1" ht="16.2" x14ac:dyDescent="0.3">
      <c r="A83" s="17" t="s">
        <v>245</v>
      </c>
      <c r="B83" s="23">
        <v>1342.894</v>
      </c>
      <c r="C83" s="18" t="s">
        <v>277</v>
      </c>
      <c r="D83" s="18" t="s">
        <v>101</v>
      </c>
      <c r="E83" s="59">
        <v>1341.886724</v>
      </c>
      <c r="F83" s="19">
        <v>8.5150000000000006</v>
      </c>
      <c r="G83" s="19">
        <v>8.5090000000000003</v>
      </c>
      <c r="H83" s="19">
        <v>8.5340000000000007</v>
      </c>
      <c r="I83" s="19">
        <v>8.5020000000000007</v>
      </c>
      <c r="J83" s="20">
        <v>7650300</v>
      </c>
      <c r="K83" s="20">
        <v>8096300</v>
      </c>
      <c r="L83" s="20">
        <v>2953994</v>
      </c>
      <c r="M83" s="20">
        <v>16155945</v>
      </c>
      <c r="N83" s="21">
        <v>0.65147182090363687</v>
      </c>
      <c r="O83" s="21">
        <v>0.45052066849441252</v>
      </c>
      <c r="P83" s="21">
        <v>0.18423401762043481</v>
      </c>
      <c r="Q83" s="21">
        <v>0.79835347540530222</v>
      </c>
      <c r="R83" s="22">
        <f t="shared" si="1"/>
        <v>-0.20095115240922434</v>
      </c>
      <c r="S83" s="22">
        <f t="shared" si="2"/>
        <v>-0.46723780328320208</v>
      </c>
      <c r="T83" s="22">
        <f t="shared" si="3"/>
        <v>0.14688165450166535</v>
      </c>
    </row>
    <row r="84" spans="1:24" s="24" customFormat="1" ht="16.2" x14ac:dyDescent="0.3">
      <c r="A84" s="17" t="s">
        <v>246</v>
      </c>
      <c r="B84" s="23">
        <v>1340.8783000000001</v>
      </c>
      <c r="C84" s="18" t="s">
        <v>278</v>
      </c>
      <c r="D84" s="18" t="s">
        <v>101</v>
      </c>
      <c r="E84" s="59">
        <v>1339.871024</v>
      </c>
      <c r="F84" s="19">
        <v>8.4060000000000006</v>
      </c>
      <c r="G84" s="19">
        <v>8.3979999999999997</v>
      </c>
      <c r="H84" s="19">
        <v>8.4250000000000007</v>
      </c>
      <c r="I84" s="19">
        <v>8.4030000000000005</v>
      </c>
      <c r="J84" s="20">
        <v>2997763</v>
      </c>
      <c r="K84" s="20">
        <v>3120276</v>
      </c>
      <c r="L84" s="20">
        <v>1303154</v>
      </c>
      <c r="M84" s="20">
        <v>6070056</v>
      </c>
      <c r="N84" s="21">
        <v>0.25527863224285963</v>
      </c>
      <c r="O84" s="21">
        <v>0.17362855000519642</v>
      </c>
      <c r="P84" s="21">
        <v>8.1274808614418353E-2</v>
      </c>
      <c r="Q84" s="21">
        <v>0.29995461754201364</v>
      </c>
      <c r="R84" s="22">
        <f t="shared" si="1"/>
        <v>-8.1650082237663207E-2</v>
      </c>
      <c r="S84" s="22">
        <f t="shared" si="2"/>
        <v>-0.17400382362844127</v>
      </c>
      <c r="T84" s="22">
        <f t="shared" si="3"/>
        <v>4.4675985299154009E-2</v>
      </c>
    </row>
    <row r="85" spans="1:24" s="24" customFormat="1" ht="16.2" x14ac:dyDescent="0.3">
      <c r="A85" s="17" t="s">
        <v>247</v>
      </c>
      <c r="B85" s="23">
        <v>1364.9722260000001</v>
      </c>
      <c r="C85" s="18" t="s">
        <v>279</v>
      </c>
      <c r="D85" s="18" t="s">
        <v>101</v>
      </c>
      <c r="E85" s="59">
        <v>1363.96495</v>
      </c>
      <c r="F85" s="19">
        <v>8.9939999999999998</v>
      </c>
      <c r="G85" s="19">
        <v>9.0329999999999995</v>
      </c>
      <c r="H85" s="19">
        <v>9.0050000000000008</v>
      </c>
      <c r="I85" s="19">
        <v>9.0039999999999996</v>
      </c>
      <c r="J85" s="20">
        <v>2863060</v>
      </c>
      <c r="K85" s="20">
        <v>3016550</v>
      </c>
      <c r="L85" s="20">
        <v>2271560</v>
      </c>
      <c r="M85" s="20">
        <v>5777493</v>
      </c>
      <c r="N85" s="21">
        <v>0.2438078129689511</v>
      </c>
      <c r="O85" s="21">
        <v>0.1678566904075714</v>
      </c>
      <c r="P85" s="21">
        <v>0.14167213104220081</v>
      </c>
      <c r="Q85" s="21">
        <v>0.28549748192877639</v>
      </c>
      <c r="R85" s="22">
        <f t="shared" si="1"/>
        <v>-7.5951122561379703E-2</v>
      </c>
      <c r="S85" s="22">
        <f t="shared" si="2"/>
        <v>-0.10213568192675029</v>
      </c>
      <c r="T85" s="22">
        <f t="shared" si="3"/>
        <v>4.1689668959825288E-2</v>
      </c>
    </row>
    <row r="86" spans="1:24" s="24" customFormat="1" ht="16.2" x14ac:dyDescent="0.3">
      <c r="A86" s="17" t="s">
        <v>248</v>
      </c>
      <c r="B86" s="23">
        <v>1362.956576</v>
      </c>
      <c r="C86" s="18" t="s">
        <v>280</v>
      </c>
      <c r="D86" s="18" t="s">
        <v>101</v>
      </c>
      <c r="E86" s="59">
        <v>1361.9493</v>
      </c>
      <c r="F86" s="19">
        <v>8.9320000000000004</v>
      </c>
      <c r="G86" s="19">
        <v>8.923</v>
      </c>
      <c r="H86" s="19">
        <v>8.9550000000000001</v>
      </c>
      <c r="I86" s="19">
        <v>8.9480000000000004</v>
      </c>
      <c r="J86" s="20">
        <v>7287636</v>
      </c>
      <c r="K86" s="20">
        <v>4020402</v>
      </c>
      <c r="L86" s="20">
        <v>4722138</v>
      </c>
      <c r="M86" s="20">
        <v>9565965</v>
      </c>
      <c r="N86" s="21">
        <v>0.6205886690721798</v>
      </c>
      <c r="O86" s="21">
        <v>0.22371628974423791</v>
      </c>
      <c r="P86" s="21">
        <v>0.29450921548863157</v>
      </c>
      <c r="Q86" s="21">
        <v>0.47270657354648593</v>
      </c>
      <c r="R86" s="22">
        <f t="shared" si="1"/>
        <v>-0.39687237932794189</v>
      </c>
      <c r="S86" s="22">
        <f t="shared" si="2"/>
        <v>-0.32607945358354823</v>
      </c>
      <c r="T86" s="22">
        <f t="shared" si="3"/>
        <v>-0.14788209552569387</v>
      </c>
    </row>
    <row r="87" spans="1:24" s="24" customFormat="1" ht="16.2" x14ac:dyDescent="0.3">
      <c r="A87" s="17" t="s">
        <v>249</v>
      </c>
      <c r="B87" s="23">
        <v>1360.9409000000001</v>
      </c>
      <c r="C87" s="18" t="s">
        <v>281</v>
      </c>
      <c r="D87" s="18" t="s">
        <v>101</v>
      </c>
      <c r="E87" s="59">
        <v>1359.933624</v>
      </c>
      <c r="F87" s="19">
        <v>8.8119999999999994</v>
      </c>
      <c r="G87" s="19">
        <v>8.8190000000000008</v>
      </c>
      <c r="H87" s="19">
        <v>8.8339999999999996</v>
      </c>
      <c r="I87" s="19">
        <v>8.81</v>
      </c>
      <c r="J87" s="20">
        <v>12576437</v>
      </c>
      <c r="K87" s="20">
        <v>12804467</v>
      </c>
      <c r="L87" s="20">
        <v>6906610</v>
      </c>
      <c r="M87" s="20">
        <v>26746638</v>
      </c>
      <c r="N87" s="21">
        <v>1.0709637939518544</v>
      </c>
      <c r="O87" s="21">
        <v>0.71250781623144466</v>
      </c>
      <c r="P87" s="21">
        <v>0.43074986219927031</v>
      </c>
      <c r="Q87" s="21">
        <v>1.3216974558100762</v>
      </c>
      <c r="R87" s="22">
        <f t="shared" si="1"/>
        <v>-0.35845597772040971</v>
      </c>
      <c r="S87" s="22">
        <f t="shared" si="2"/>
        <v>-0.64021393175258412</v>
      </c>
      <c r="T87" s="22">
        <f t="shared" si="3"/>
        <v>0.25073366185822188</v>
      </c>
    </row>
    <row r="88" spans="1:24" s="24" customFormat="1" ht="16.2" x14ac:dyDescent="0.3">
      <c r="A88" s="17" t="s">
        <v>250</v>
      </c>
      <c r="B88" s="23">
        <v>1378.9879000000001</v>
      </c>
      <c r="C88" s="18" t="s">
        <v>282</v>
      </c>
      <c r="D88" s="18" t="s">
        <v>101</v>
      </c>
      <c r="E88" s="59">
        <v>1377.980624</v>
      </c>
      <c r="F88" s="19">
        <v>8.5150000000000006</v>
      </c>
      <c r="G88" s="19">
        <v>9.0489999999999995</v>
      </c>
      <c r="H88" s="19">
        <v>9.0730000000000004</v>
      </c>
      <c r="I88" s="19">
        <v>9.0419999999999998</v>
      </c>
      <c r="J88" s="20">
        <v>7650300</v>
      </c>
      <c r="K88" s="20">
        <v>1691352</v>
      </c>
      <c r="L88" s="20">
        <v>1084335</v>
      </c>
      <c r="M88" s="20">
        <v>3220338</v>
      </c>
      <c r="N88" s="21">
        <v>0.65147182090363687</v>
      </c>
      <c r="O88" s="21">
        <v>9.4115711337198676E-2</v>
      </c>
      <c r="P88" s="21">
        <v>6.762755560656325E-2</v>
      </c>
      <c r="Q88" s="21">
        <v>0.1591344879101631</v>
      </c>
      <c r="R88" s="22">
        <f t="shared" si="1"/>
        <v>-0.55735610956643822</v>
      </c>
      <c r="S88" s="22">
        <f t="shared" si="2"/>
        <v>-0.58384426529707367</v>
      </c>
      <c r="T88" s="22">
        <f t="shared" si="3"/>
        <v>-0.49233733299347376</v>
      </c>
    </row>
    <row r="89" spans="1:24" s="24" customFormat="1" ht="16.2" x14ac:dyDescent="0.3">
      <c r="A89" s="17" t="s">
        <v>251</v>
      </c>
      <c r="B89" s="23">
        <v>1376.9722260000001</v>
      </c>
      <c r="C89" s="18" t="s">
        <v>283</v>
      </c>
      <c r="D89" s="18" t="s">
        <v>101</v>
      </c>
      <c r="E89" s="59">
        <v>1375.96495</v>
      </c>
      <c r="F89" s="19">
        <v>8.9930000000000003</v>
      </c>
      <c r="G89" s="19">
        <v>9.0250000000000004</v>
      </c>
      <c r="H89" s="19">
        <v>9.0120000000000005</v>
      </c>
      <c r="I89" s="19">
        <v>9.0229999999999997</v>
      </c>
      <c r="J89" s="20">
        <v>3507229</v>
      </c>
      <c r="K89" s="20">
        <v>4175876</v>
      </c>
      <c r="L89" s="20">
        <v>3185213</v>
      </c>
      <c r="M89" s="20">
        <v>8764503</v>
      </c>
      <c r="N89" s="21">
        <v>0.29866291033763925</v>
      </c>
      <c r="O89" s="21">
        <v>0.23236767993648624</v>
      </c>
      <c r="P89" s="21">
        <v>0.19865463097312927</v>
      </c>
      <c r="Q89" s="21">
        <v>0.43310195907761495</v>
      </c>
      <c r="R89" s="22">
        <f t="shared" si="1"/>
        <v>-6.629523040115301E-2</v>
      </c>
      <c r="S89" s="22">
        <f t="shared" si="2"/>
        <v>-0.10000827936450998</v>
      </c>
      <c r="T89" s="22">
        <f t="shared" si="3"/>
        <v>0.1344390487399757</v>
      </c>
    </row>
    <row r="90" spans="1:24" s="24" customFormat="1" ht="16.2" x14ac:dyDescent="0.3">
      <c r="A90" s="17" t="s">
        <v>100</v>
      </c>
      <c r="B90" s="49">
        <v>540.47540000000004</v>
      </c>
      <c r="C90" s="18" t="s">
        <v>99</v>
      </c>
      <c r="D90" s="18" t="s">
        <v>293</v>
      </c>
      <c r="E90" s="59">
        <f t="shared" ref="E90:E121" si="4">$B90+18.033826</f>
        <v>558.50922600000001</v>
      </c>
      <c r="F90" s="19">
        <v>8.0860000000000003</v>
      </c>
      <c r="G90" s="19">
        <v>8.0969999999999995</v>
      </c>
      <c r="H90" s="19">
        <v>8.0839999999999996</v>
      </c>
      <c r="I90" s="19">
        <v>8.0909999999999993</v>
      </c>
      <c r="J90" s="20">
        <v>4121220545</v>
      </c>
      <c r="K90" s="20">
        <v>4017667278</v>
      </c>
      <c r="L90" s="20">
        <v>4423957409</v>
      </c>
      <c r="M90" s="20">
        <v>2203147261</v>
      </c>
      <c r="N90" s="21">
        <v>16.9209663600029</v>
      </c>
      <c r="O90" s="21">
        <v>8.2011418357334591</v>
      </c>
      <c r="P90" s="21">
        <v>12.753129815386417</v>
      </c>
      <c r="Q90" s="21">
        <v>6.7775642470401767</v>
      </c>
      <c r="R90" s="22">
        <f t="shared" ref="R90:R121" si="5">O90-$N90</f>
        <v>-8.7198245242694412</v>
      </c>
      <c r="S90" s="22">
        <f t="shared" ref="S90:S121" si="6">P90-$N90</f>
        <v>-4.1678365446164829</v>
      </c>
      <c r="T90" s="22">
        <f t="shared" ref="T90:T121" si="7">Q90-$N90</f>
        <v>-10.143402112962724</v>
      </c>
    </row>
    <row r="91" spans="1:24" s="25" customFormat="1" ht="16.2" x14ac:dyDescent="0.3">
      <c r="A91" s="17" t="s">
        <v>98</v>
      </c>
      <c r="B91" s="49">
        <v>552.47540000000004</v>
      </c>
      <c r="C91" s="18" t="s">
        <v>97</v>
      </c>
      <c r="D91" s="18" t="s">
        <v>293</v>
      </c>
      <c r="E91" s="59">
        <f t="shared" si="4"/>
        <v>570.50922600000001</v>
      </c>
      <c r="F91" s="19">
        <v>7.9870000000000001</v>
      </c>
      <c r="G91" s="19">
        <v>7.976</v>
      </c>
      <c r="H91" s="19">
        <v>7.9720000000000004</v>
      </c>
      <c r="I91" s="19">
        <v>7.9489999999999998</v>
      </c>
      <c r="J91" s="20">
        <v>1570472455</v>
      </c>
      <c r="K91" s="20">
        <v>1226915558</v>
      </c>
      <c r="L91" s="20">
        <v>1301125173</v>
      </c>
      <c r="M91" s="20">
        <v>1970133440</v>
      </c>
      <c r="N91" s="21">
        <v>6.4480683065133491</v>
      </c>
      <c r="O91" s="21">
        <v>2.5044653564829269</v>
      </c>
      <c r="P91" s="21">
        <v>3.7508087676384112</v>
      </c>
      <c r="Q91" s="21">
        <v>6.060741467994986</v>
      </c>
      <c r="R91" s="22">
        <f t="shared" si="5"/>
        <v>-3.9436029500304222</v>
      </c>
      <c r="S91" s="22">
        <f t="shared" si="6"/>
        <v>-2.6972595388749379</v>
      </c>
      <c r="T91" s="22">
        <f t="shared" si="7"/>
        <v>-0.38732683851836303</v>
      </c>
      <c r="U91" s="24"/>
      <c r="V91" s="24"/>
      <c r="W91" s="24"/>
      <c r="X91" s="24"/>
    </row>
    <row r="92" spans="1:24" s="25" customFormat="1" ht="16.2" x14ac:dyDescent="0.3">
      <c r="A92" s="17" t="s">
        <v>96</v>
      </c>
      <c r="B92" s="49">
        <v>568.50670000000002</v>
      </c>
      <c r="C92" s="18" t="s">
        <v>95</v>
      </c>
      <c r="D92" s="18" t="s">
        <v>293</v>
      </c>
      <c r="E92" s="59">
        <f t="shared" si="4"/>
        <v>586.540526</v>
      </c>
      <c r="F92" s="54">
        <v>8.4420000000000002</v>
      </c>
      <c r="G92" s="19">
        <v>8.4459999999999997</v>
      </c>
      <c r="H92" s="19">
        <v>8.4469999999999992</v>
      </c>
      <c r="I92" s="19">
        <v>8.4410000000000007</v>
      </c>
      <c r="J92" s="20">
        <v>575571455</v>
      </c>
      <c r="K92" s="20">
        <v>1116232799</v>
      </c>
      <c r="L92" s="20">
        <v>1054715297</v>
      </c>
      <c r="M92" s="20">
        <v>723446245</v>
      </c>
      <c r="N92" s="21">
        <v>2.363189526376809</v>
      </c>
      <c r="O92" s="21">
        <v>2.2785320119524237</v>
      </c>
      <c r="P92" s="21">
        <v>3.0404725582462859</v>
      </c>
      <c r="Q92" s="21">
        <v>2.2255450153349816</v>
      </c>
      <c r="R92" s="22">
        <f t="shared" si="5"/>
        <v>-8.4657514424385294E-2</v>
      </c>
      <c r="S92" s="22">
        <f t="shared" si="6"/>
        <v>0.67728303186947691</v>
      </c>
      <c r="T92" s="22">
        <f t="shared" si="7"/>
        <v>-0.1376445110418274</v>
      </c>
      <c r="U92" s="24"/>
      <c r="V92" s="24"/>
      <c r="W92" s="24"/>
      <c r="X92" s="24"/>
    </row>
    <row r="93" spans="1:24" s="24" customFormat="1" ht="16.2" x14ac:dyDescent="0.3">
      <c r="A93" s="17" t="s">
        <v>94</v>
      </c>
      <c r="B93" s="49">
        <v>564.47540000000004</v>
      </c>
      <c r="C93" s="18" t="s">
        <v>93</v>
      </c>
      <c r="D93" s="18" t="s">
        <v>293</v>
      </c>
      <c r="E93" s="59">
        <f t="shared" si="4"/>
        <v>582.50922600000001</v>
      </c>
      <c r="F93" s="19">
        <v>7.8570000000000002</v>
      </c>
      <c r="G93" s="19">
        <v>7.8490000000000002</v>
      </c>
      <c r="H93" s="19">
        <v>7.8760000000000003</v>
      </c>
      <c r="I93" s="19">
        <v>7.8520000000000003</v>
      </c>
      <c r="J93" s="20">
        <v>1538850492</v>
      </c>
      <c r="K93" s="20">
        <v>1114034211</v>
      </c>
      <c r="L93" s="20">
        <v>1478714210</v>
      </c>
      <c r="M93" s="20">
        <v>1305559855</v>
      </c>
      <c r="N93" s="21">
        <v>6.318234397767692</v>
      </c>
      <c r="O93" s="21">
        <v>2.2740441012373984</v>
      </c>
      <c r="P93" s="21">
        <v>4.2627522230710904</v>
      </c>
      <c r="Q93" s="21">
        <v>4.0163070132691221</v>
      </c>
      <c r="R93" s="22">
        <f t="shared" si="5"/>
        <v>-4.044190296530294</v>
      </c>
      <c r="S93" s="22">
        <f t="shared" si="6"/>
        <v>-2.0554821746966017</v>
      </c>
      <c r="T93" s="22">
        <f t="shared" si="7"/>
        <v>-2.3019273844985699</v>
      </c>
    </row>
    <row r="94" spans="1:24" s="24" customFormat="1" ht="16.2" x14ac:dyDescent="0.3">
      <c r="A94" s="17" t="s">
        <v>92</v>
      </c>
      <c r="B94" s="49">
        <v>582.52229999999997</v>
      </c>
      <c r="C94" s="18" t="s">
        <v>91</v>
      </c>
      <c r="D94" s="18" t="s">
        <v>293</v>
      </c>
      <c r="E94" s="59">
        <f t="shared" si="4"/>
        <v>600.55612599999995</v>
      </c>
      <c r="F94" s="19">
        <v>8.6509999999999998</v>
      </c>
      <c r="G94" s="19">
        <v>8.6440000000000001</v>
      </c>
      <c r="H94" s="19">
        <v>8.6479999999999997</v>
      </c>
      <c r="I94" s="19">
        <v>8.6479999999999997</v>
      </c>
      <c r="J94" s="20">
        <v>233105253</v>
      </c>
      <c r="K94" s="20">
        <v>423982286</v>
      </c>
      <c r="L94" s="20">
        <v>347126229</v>
      </c>
      <c r="M94" s="20">
        <v>279435072</v>
      </c>
      <c r="N94" s="21">
        <v>0.95708688755771631</v>
      </c>
      <c r="O94" s="21">
        <v>0.86546212583721782</v>
      </c>
      <c r="P94" s="21">
        <v>1.0006755154912823</v>
      </c>
      <c r="Q94" s="21">
        <v>0.859628943957504</v>
      </c>
      <c r="R94" s="22">
        <f t="shared" si="5"/>
        <v>-9.1624761720498493E-2</v>
      </c>
      <c r="S94" s="22">
        <f t="shared" si="6"/>
        <v>4.3588627933565993E-2</v>
      </c>
      <c r="T94" s="22">
        <f t="shared" si="7"/>
        <v>-9.7457943600212316E-2</v>
      </c>
    </row>
    <row r="95" spans="1:24" s="24" customFormat="1" ht="16.2" x14ac:dyDescent="0.3">
      <c r="A95" s="17" t="s">
        <v>90</v>
      </c>
      <c r="B95" s="49">
        <v>580.50670000000002</v>
      </c>
      <c r="C95" s="18" t="s">
        <v>89</v>
      </c>
      <c r="D95" s="18" t="s">
        <v>293</v>
      </c>
      <c r="E95" s="59">
        <f t="shared" si="4"/>
        <v>598.540526</v>
      </c>
      <c r="F95" s="19">
        <v>8.3409999999999993</v>
      </c>
      <c r="G95" s="19">
        <v>8.3379999999999992</v>
      </c>
      <c r="H95" s="19">
        <v>8.33</v>
      </c>
      <c r="I95" s="19">
        <v>8.3360000000000003</v>
      </c>
      <c r="J95" s="20">
        <v>773036816</v>
      </c>
      <c r="K95" s="20">
        <v>1012754882</v>
      </c>
      <c r="L95" s="20">
        <v>1392989382</v>
      </c>
      <c r="M95" s="20">
        <v>1194113584</v>
      </c>
      <c r="N95" s="21">
        <v>3.173945634734225</v>
      </c>
      <c r="O95" s="21">
        <v>2.0673056919357728</v>
      </c>
      <c r="P95" s="21">
        <v>4.0156296224643198</v>
      </c>
      <c r="Q95" s="21">
        <v>3.6734637203279559</v>
      </c>
      <c r="R95" s="22">
        <f t="shared" si="5"/>
        <v>-1.1066399427984521</v>
      </c>
      <c r="S95" s="22">
        <f t="shared" si="6"/>
        <v>0.84168398773009478</v>
      </c>
      <c r="T95" s="22">
        <f t="shared" si="7"/>
        <v>0.4995180855937309</v>
      </c>
    </row>
    <row r="96" spans="1:24" s="24" customFormat="1" ht="16.2" x14ac:dyDescent="0.3">
      <c r="A96" s="17" t="s">
        <v>88</v>
      </c>
      <c r="B96" s="49">
        <v>578.49099999999999</v>
      </c>
      <c r="C96" s="18" t="s">
        <v>87</v>
      </c>
      <c r="D96" s="18" t="s">
        <v>293</v>
      </c>
      <c r="E96" s="59">
        <f t="shared" si="4"/>
        <v>596.52482599999996</v>
      </c>
      <c r="F96" s="19">
        <v>8.0239999999999991</v>
      </c>
      <c r="G96" s="55" t="s">
        <v>86</v>
      </c>
      <c r="H96" s="19">
        <v>8.0180000000000007</v>
      </c>
      <c r="I96" s="19">
        <v>8.109</v>
      </c>
      <c r="J96" s="20">
        <v>1105621336</v>
      </c>
      <c r="K96" s="20">
        <v>0</v>
      </c>
      <c r="L96" s="20">
        <v>572214408</v>
      </c>
      <c r="M96" s="20">
        <v>1226079075</v>
      </c>
      <c r="N96" s="21">
        <v>4.5394759220189869</v>
      </c>
      <c r="O96" s="21">
        <v>0</v>
      </c>
      <c r="P96" s="21">
        <v>1.6495467638573027</v>
      </c>
      <c r="Q96" s="21">
        <v>3.7717994842488611</v>
      </c>
      <c r="R96" s="22">
        <f t="shared" si="5"/>
        <v>-4.5394759220189869</v>
      </c>
      <c r="S96" s="22">
        <f t="shared" si="6"/>
        <v>-2.8899291581616842</v>
      </c>
      <c r="T96" s="22">
        <f t="shared" si="7"/>
        <v>-0.76767643777012573</v>
      </c>
    </row>
    <row r="97" spans="1:24" s="26" customFormat="1" ht="16.2" x14ac:dyDescent="0.3">
      <c r="A97" s="34" t="s">
        <v>85</v>
      </c>
      <c r="B97" s="43">
        <v>764.68939999999998</v>
      </c>
      <c r="C97" s="36" t="s">
        <v>84</v>
      </c>
      <c r="D97" s="36" t="s">
        <v>293</v>
      </c>
      <c r="E97" s="58">
        <f t="shared" si="4"/>
        <v>782.72322599999995</v>
      </c>
      <c r="F97" s="37">
        <v>9.766</v>
      </c>
      <c r="G97" s="37">
        <v>9.7530000000000001</v>
      </c>
      <c r="H97" s="37">
        <v>9.7579999999999991</v>
      </c>
      <c r="I97" s="37">
        <v>9.7620000000000005</v>
      </c>
      <c r="J97" s="39">
        <v>23094843874</v>
      </c>
      <c r="K97" s="39">
        <v>54792088912</v>
      </c>
      <c r="L97" s="39">
        <v>30039602740</v>
      </c>
      <c r="M97" s="39">
        <v>14940467524</v>
      </c>
      <c r="N97" s="40">
        <v>94.823140866748517</v>
      </c>
      <c r="O97" s="40">
        <v>111.84542211945471</v>
      </c>
      <c r="P97" s="40">
        <v>86.596437968975366</v>
      </c>
      <c r="Q97" s="40">
        <v>45.961511659808771</v>
      </c>
      <c r="R97" s="52">
        <f t="shared" si="5"/>
        <v>17.022281252706193</v>
      </c>
      <c r="S97" s="52">
        <f t="shared" si="6"/>
        <v>-8.2267028977731513</v>
      </c>
      <c r="T97" s="52">
        <f t="shared" si="7"/>
        <v>-48.861629206939746</v>
      </c>
      <c r="U97" s="24"/>
      <c r="V97" s="24"/>
      <c r="W97" s="24"/>
      <c r="X97" s="24"/>
    </row>
    <row r="98" spans="1:24" s="26" customFormat="1" ht="16.2" x14ac:dyDescent="0.3">
      <c r="A98" s="34" t="s">
        <v>83</v>
      </c>
      <c r="B98" s="43">
        <v>666.57979999999998</v>
      </c>
      <c r="C98" s="36" t="s">
        <v>82</v>
      </c>
      <c r="D98" s="36" t="s">
        <v>293</v>
      </c>
      <c r="E98" s="58">
        <f t="shared" si="4"/>
        <v>684.61362599999995</v>
      </c>
      <c r="F98" s="37">
        <v>8.8529999999999998</v>
      </c>
      <c r="G98" s="37">
        <v>8.8469999999999995</v>
      </c>
      <c r="H98" s="37">
        <v>8.8290000000000006</v>
      </c>
      <c r="I98" s="37">
        <v>8.8529999999999998</v>
      </c>
      <c r="J98" s="39">
        <v>426152868</v>
      </c>
      <c r="K98" s="39">
        <v>1429599181</v>
      </c>
      <c r="L98" s="39">
        <v>610804520</v>
      </c>
      <c r="M98" s="39">
        <v>716972943</v>
      </c>
      <c r="N98" s="40">
        <v>1.7497045510935541</v>
      </c>
      <c r="O98" s="40">
        <v>2.9181972623342229</v>
      </c>
      <c r="P98" s="40">
        <v>1.7607921178304429</v>
      </c>
      <c r="Q98" s="40">
        <v>2.2056311307880265</v>
      </c>
      <c r="R98" s="52">
        <f t="shared" si="5"/>
        <v>1.1684927112406689</v>
      </c>
      <c r="S98" s="52">
        <f t="shared" si="6"/>
        <v>1.1087566736888821E-2</v>
      </c>
      <c r="T98" s="52">
        <f t="shared" si="7"/>
        <v>0.45592657969447248</v>
      </c>
      <c r="U98" s="24"/>
      <c r="V98" s="24"/>
      <c r="W98" s="24"/>
      <c r="X98" s="24"/>
    </row>
    <row r="99" spans="1:24" s="26" customFormat="1" ht="16.2" x14ac:dyDescent="0.3">
      <c r="A99" s="34" t="s">
        <v>81</v>
      </c>
      <c r="B99" s="43">
        <v>680.59550000000002</v>
      </c>
      <c r="C99" s="36" t="s">
        <v>80</v>
      </c>
      <c r="D99" s="36" t="s">
        <v>293</v>
      </c>
      <c r="E99" s="58">
        <f t="shared" si="4"/>
        <v>698.62932599999999</v>
      </c>
      <c r="F99" s="37">
        <v>9.1739999999999995</v>
      </c>
      <c r="G99" s="37">
        <v>9.1560000000000006</v>
      </c>
      <c r="H99" s="37">
        <v>9.1679999999999993</v>
      </c>
      <c r="I99" s="37">
        <v>9.17</v>
      </c>
      <c r="J99" s="39">
        <v>1351552037</v>
      </c>
      <c r="K99" s="39">
        <v>4650697044</v>
      </c>
      <c r="L99" s="39">
        <v>2709149396</v>
      </c>
      <c r="M99" s="39">
        <v>1582903124</v>
      </c>
      <c r="N99" s="40">
        <v>5.5492217177303234</v>
      </c>
      <c r="O99" s="40">
        <v>9.4933262148718747</v>
      </c>
      <c r="P99" s="40">
        <v>7.8097799644670358</v>
      </c>
      <c r="Q99" s="40">
        <v>4.8695009224581307</v>
      </c>
      <c r="R99" s="52">
        <f t="shared" si="5"/>
        <v>3.9441044971415513</v>
      </c>
      <c r="S99" s="52">
        <f t="shared" si="6"/>
        <v>2.2605582467367125</v>
      </c>
      <c r="T99" s="52">
        <f t="shared" si="7"/>
        <v>-0.67972079527219265</v>
      </c>
      <c r="U99" s="24"/>
      <c r="V99" s="24"/>
      <c r="W99" s="24"/>
      <c r="X99" s="24"/>
    </row>
    <row r="100" spans="1:24" s="26" customFormat="1" ht="16.2" x14ac:dyDescent="0.3">
      <c r="A100" s="34" t="s">
        <v>79</v>
      </c>
      <c r="B100" s="43">
        <v>678.57979999999998</v>
      </c>
      <c r="C100" s="36" t="s">
        <v>78</v>
      </c>
      <c r="D100" s="36" t="s">
        <v>293</v>
      </c>
      <c r="E100" s="58">
        <f t="shared" si="4"/>
        <v>696.61362599999995</v>
      </c>
      <c r="F100" s="37">
        <v>8.9969999999999999</v>
      </c>
      <c r="G100" s="37">
        <v>8.9860000000000007</v>
      </c>
      <c r="H100" s="37">
        <v>8.9879999999999995</v>
      </c>
      <c r="I100" s="37">
        <v>8.9979999999999993</v>
      </c>
      <c r="J100" s="39">
        <v>617477839</v>
      </c>
      <c r="K100" s="39">
        <v>2110955429</v>
      </c>
      <c r="L100" s="39">
        <v>838467610</v>
      </c>
      <c r="M100" s="39">
        <v>1089411962</v>
      </c>
      <c r="N100" s="40">
        <v>2.5352493582131959</v>
      </c>
      <c r="O100" s="40">
        <v>4.3090290171461465</v>
      </c>
      <c r="P100" s="40">
        <v>2.4170861714384984</v>
      </c>
      <c r="Q100" s="40">
        <v>3.3513690594598393</v>
      </c>
      <c r="R100" s="52">
        <f t="shared" si="5"/>
        <v>1.7737796589329506</v>
      </c>
      <c r="S100" s="52">
        <f t="shared" si="6"/>
        <v>-0.1181631867746975</v>
      </c>
      <c r="T100" s="52">
        <f t="shared" si="7"/>
        <v>0.81611970124664346</v>
      </c>
      <c r="U100" s="24"/>
      <c r="V100" s="24"/>
      <c r="W100" s="24"/>
      <c r="X100" s="24"/>
    </row>
    <row r="101" spans="1:24" s="26" customFormat="1" ht="16.2" x14ac:dyDescent="0.3">
      <c r="A101" s="34" t="s">
        <v>77</v>
      </c>
      <c r="B101" s="43">
        <v>692.59550000000002</v>
      </c>
      <c r="C101" s="36" t="s">
        <v>76</v>
      </c>
      <c r="D101" s="36" t="s">
        <v>293</v>
      </c>
      <c r="E101" s="58">
        <f t="shared" si="4"/>
        <v>710.62932599999999</v>
      </c>
      <c r="F101" s="37">
        <v>9.1069999999999993</v>
      </c>
      <c r="G101" s="37">
        <v>9.0920000000000005</v>
      </c>
      <c r="H101" s="37">
        <v>9.1</v>
      </c>
      <c r="I101" s="37">
        <v>9.0960000000000001</v>
      </c>
      <c r="J101" s="39">
        <v>1464559396</v>
      </c>
      <c r="K101" s="39">
        <v>4617695265</v>
      </c>
      <c r="L101" s="39">
        <v>2105829344</v>
      </c>
      <c r="M101" s="39">
        <v>2196280232</v>
      </c>
      <c r="N101" s="40">
        <v>6.0132089514132439</v>
      </c>
      <c r="O101" s="40">
        <v>9.4259606886391367</v>
      </c>
      <c r="P101" s="40">
        <v>6.0705636402481966</v>
      </c>
      <c r="Q101" s="40">
        <v>6.7564391361328546</v>
      </c>
      <c r="R101" s="52">
        <f t="shared" si="5"/>
        <v>3.4127517372258929</v>
      </c>
      <c r="S101" s="52">
        <f t="shared" si="6"/>
        <v>5.7354688834952761E-2</v>
      </c>
      <c r="T101" s="52">
        <f t="shared" si="7"/>
        <v>0.74323018471961078</v>
      </c>
      <c r="U101" s="24"/>
      <c r="V101" s="24"/>
      <c r="W101" s="24"/>
      <c r="X101" s="24"/>
    </row>
    <row r="102" spans="1:24" s="24" customFormat="1" ht="16.2" x14ac:dyDescent="0.3">
      <c r="A102" s="34" t="s">
        <v>75</v>
      </c>
      <c r="B102" s="43">
        <v>690.57979999999998</v>
      </c>
      <c r="C102" s="36" t="s">
        <v>74</v>
      </c>
      <c r="D102" s="36" t="s">
        <v>293</v>
      </c>
      <c r="E102" s="58">
        <f t="shared" si="4"/>
        <v>708.61362599999995</v>
      </c>
      <c r="F102" s="37">
        <v>8.9139999999999997</v>
      </c>
      <c r="G102" s="37">
        <v>8.907</v>
      </c>
      <c r="H102" s="37">
        <v>8.9090000000000007</v>
      </c>
      <c r="I102" s="37">
        <v>8.9030000000000005</v>
      </c>
      <c r="J102" s="39">
        <v>780164182</v>
      </c>
      <c r="K102" s="39">
        <v>1886370294</v>
      </c>
      <c r="L102" s="39">
        <v>1003825444</v>
      </c>
      <c r="M102" s="39">
        <v>1421183627</v>
      </c>
      <c r="N102" s="40">
        <v>3.2032092761735909</v>
      </c>
      <c r="O102" s="40">
        <v>3.8505902219731363</v>
      </c>
      <c r="P102" s="40">
        <v>2.8937702187810346</v>
      </c>
      <c r="Q102" s="40">
        <v>4.3720015948739075</v>
      </c>
      <c r="R102" s="52">
        <f t="shared" si="5"/>
        <v>0.64738094579954542</v>
      </c>
      <c r="S102" s="52">
        <f t="shared" si="6"/>
        <v>-0.30943905739255628</v>
      </c>
      <c r="T102" s="52">
        <f t="shared" si="7"/>
        <v>1.1687923187003166</v>
      </c>
    </row>
    <row r="103" spans="1:24" s="25" customFormat="1" ht="16.2" x14ac:dyDescent="0.3">
      <c r="A103" s="34" t="s">
        <v>73</v>
      </c>
      <c r="B103" s="43">
        <v>706.61113999999998</v>
      </c>
      <c r="C103" s="36" t="s">
        <v>72</v>
      </c>
      <c r="D103" s="36" t="s">
        <v>293</v>
      </c>
      <c r="E103" s="58">
        <f t="shared" si="4"/>
        <v>724.64496599999995</v>
      </c>
      <c r="F103" s="37">
        <v>9.2360000000000007</v>
      </c>
      <c r="G103" s="37">
        <v>9.2230000000000008</v>
      </c>
      <c r="H103" s="37">
        <v>9.2289999999999992</v>
      </c>
      <c r="I103" s="19">
        <v>9.234</v>
      </c>
      <c r="J103" s="39">
        <v>2543241843</v>
      </c>
      <c r="K103" s="39">
        <v>6690435497</v>
      </c>
      <c r="L103" s="39">
        <v>3955530120</v>
      </c>
      <c r="M103" s="20">
        <v>3530263770</v>
      </c>
      <c r="N103" s="40">
        <v>10.442078797012011</v>
      </c>
      <c r="O103" s="40">
        <v>13.656982188190767</v>
      </c>
      <c r="P103" s="40">
        <v>11.402774585127343</v>
      </c>
      <c r="Q103" s="40">
        <v>10.860186213477657</v>
      </c>
      <c r="R103" s="52">
        <f t="shared" si="5"/>
        <v>3.2149033911787566</v>
      </c>
      <c r="S103" s="52">
        <f t="shared" si="6"/>
        <v>0.96069578811533241</v>
      </c>
      <c r="T103" s="52">
        <f t="shared" si="7"/>
        <v>0.41810741646564686</v>
      </c>
      <c r="U103" s="24"/>
      <c r="V103" s="24"/>
      <c r="W103" s="24"/>
      <c r="X103" s="24"/>
    </row>
    <row r="104" spans="1:24" s="25" customFormat="1" ht="16.2" x14ac:dyDescent="0.3">
      <c r="A104" s="34" t="s">
        <v>71</v>
      </c>
      <c r="B104" s="43">
        <v>704.59550000000002</v>
      </c>
      <c r="C104" s="36" t="s">
        <v>70</v>
      </c>
      <c r="D104" s="36" t="s">
        <v>293</v>
      </c>
      <c r="E104" s="58">
        <f t="shared" si="4"/>
        <v>722.62932599999999</v>
      </c>
      <c r="F104" s="37">
        <v>9.0470000000000006</v>
      </c>
      <c r="G104" s="37">
        <v>9.0440000000000005</v>
      </c>
      <c r="H104" s="37">
        <v>9.0429999999999993</v>
      </c>
      <c r="I104" s="37">
        <v>9.0380000000000003</v>
      </c>
      <c r="J104" s="39">
        <v>1218786468</v>
      </c>
      <c r="K104" s="39">
        <v>3318902410</v>
      </c>
      <c r="L104" s="39">
        <v>1823721061</v>
      </c>
      <c r="M104" s="39">
        <v>1991542027</v>
      </c>
      <c r="N104" s="40">
        <v>5.0041109423457826</v>
      </c>
      <c r="O104" s="40">
        <v>6.7747743951851458</v>
      </c>
      <c r="P104" s="40">
        <v>5.2573181176363466</v>
      </c>
      <c r="Q104" s="40">
        <v>6.1266009211506454</v>
      </c>
      <c r="R104" s="52">
        <f t="shared" si="5"/>
        <v>1.7706634528393632</v>
      </c>
      <c r="S104" s="52">
        <f t="shared" si="6"/>
        <v>0.25320717529056402</v>
      </c>
      <c r="T104" s="52">
        <f t="shared" si="7"/>
        <v>1.1224899788048628</v>
      </c>
      <c r="U104" s="24"/>
      <c r="V104" s="24"/>
      <c r="W104" s="24"/>
      <c r="X104" s="24"/>
    </row>
    <row r="105" spans="1:24" s="24" customFormat="1" ht="16.2" x14ac:dyDescent="0.3">
      <c r="A105" s="34" t="s">
        <v>69</v>
      </c>
      <c r="B105" s="43">
        <v>702.57979999999998</v>
      </c>
      <c r="C105" s="36" t="s">
        <v>68</v>
      </c>
      <c r="D105" s="36" t="s">
        <v>293</v>
      </c>
      <c r="E105" s="58">
        <f t="shared" si="4"/>
        <v>720.61362599999995</v>
      </c>
      <c r="F105" s="37">
        <v>8.85</v>
      </c>
      <c r="G105" s="37">
        <v>8.8390000000000004</v>
      </c>
      <c r="H105" s="37">
        <v>8.8379999999999992</v>
      </c>
      <c r="I105" s="37">
        <v>8.8390000000000004</v>
      </c>
      <c r="J105" s="39">
        <v>512817239</v>
      </c>
      <c r="K105" s="39">
        <v>1242992803</v>
      </c>
      <c r="L105" s="39">
        <v>661133147</v>
      </c>
      <c r="M105" s="39">
        <v>855411274</v>
      </c>
      <c r="N105" s="40">
        <v>2.1055323672197623</v>
      </c>
      <c r="O105" s="40">
        <v>2.5372833469857325</v>
      </c>
      <c r="P105" s="40">
        <v>1.9058765872820251</v>
      </c>
      <c r="Q105" s="40">
        <v>2.6315103714610419</v>
      </c>
      <c r="R105" s="52">
        <f t="shared" si="5"/>
        <v>0.43175097976597021</v>
      </c>
      <c r="S105" s="52">
        <f t="shared" si="6"/>
        <v>-0.1996557799377372</v>
      </c>
      <c r="T105" s="52">
        <f t="shared" si="7"/>
        <v>0.52597800424127961</v>
      </c>
    </row>
    <row r="106" spans="1:24" s="42" customFormat="1" ht="16.2" x14ac:dyDescent="0.3">
      <c r="A106" s="17" t="s">
        <v>67</v>
      </c>
      <c r="B106" s="49">
        <v>720.62678999999991</v>
      </c>
      <c r="C106" s="18" t="s">
        <v>291</v>
      </c>
      <c r="D106" s="18" t="s">
        <v>293</v>
      </c>
      <c r="E106" s="59">
        <f t="shared" si="4"/>
        <v>738.66061599999989</v>
      </c>
      <c r="F106" s="19">
        <v>9.32</v>
      </c>
      <c r="G106" s="19">
        <v>9.3040000000000003</v>
      </c>
      <c r="H106" s="19">
        <v>9.3109999999999999</v>
      </c>
      <c r="I106" s="19">
        <v>9.3040000000000003</v>
      </c>
      <c r="J106" s="20">
        <v>4935623974</v>
      </c>
      <c r="K106" s="20">
        <v>12393472902</v>
      </c>
      <c r="L106" s="20">
        <v>7325580217</v>
      </c>
      <c r="M106" s="20">
        <v>6137497600</v>
      </c>
      <c r="N106" s="21">
        <v>20.264755627068201</v>
      </c>
      <c r="O106" s="21">
        <v>25.298418727500501</v>
      </c>
      <c r="P106" s="21">
        <v>21.117761054925108</v>
      </c>
      <c r="Q106" s="21">
        <v>18.880846067990046</v>
      </c>
      <c r="R106" s="22">
        <f t="shared" si="5"/>
        <v>5.0336631004322996</v>
      </c>
      <c r="S106" s="22">
        <f t="shared" si="6"/>
        <v>0.85300542785690681</v>
      </c>
      <c r="T106" s="22">
        <f t="shared" si="7"/>
        <v>-1.3839095590781554</v>
      </c>
    </row>
    <row r="107" spans="1:24" s="42" customFormat="1" ht="16.2" x14ac:dyDescent="0.3">
      <c r="A107" s="17" t="s">
        <v>66</v>
      </c>
      <c r="B107" s="49">
        <v>718.61109999999996</v>
      </c>
      <c r="C107" s="18" t="s">
        <v>65</v>
      </c>
      <c r="D107" s="18" t="s">
        <v>293</v>
      </c>
      <c r="E107" s="59">
        <f t="shared" si="4"/>
        <v>736.64492599999994</v>
      </c>
      <c r="F107" s="19">
        <v>9.1890000000000001</v>
      </c>
      <c r="G107" s="19">
        <v>9.16</v>
      </c>
      <c r="H107" s="19">
        <v>9.2080000000000002</v>
      </c>
      <c r="I107" s="19">
        <v>9.1679999999999993</v>
      </c>
      <c r="J107" s="20">
        <v>3812841732</v>
      </c>
      <c r="K107" s="20">
        <v>6725958949</v>
      </c>
      <c r="L107" s="20">
        <v>4900134854</v>
      </c>
      <c r="M107" s="20">
        <v>4934695094</v>
      </c>
      <c r="N107" s="21">
        <v>15.65482021132339</v>
      </c>
      <c r="O107" s="21">
        <v>13.729495128707805</v>
      </c>
      <c r="P107" s="21">
        <v>14.125826749332877</v>
      </c>
      <c r="Q107" s="21">
        <v>15.180652528854703</v>
      </c>
      <c r="R107" s="22">
        <f t="shared" si="5"/>
        <v>-1.9253250826155845</v>
      </c>
      <c r="S107" s="22">
        <f t="shared" si="6"/>
        <v>-1.5289934619905132</v>
      </c>
      <c r="T107" s="22">
        <f t="shared" si="7"/>
        <v>-0.47416768246868735</v>
      </c>
    </row>
    <row r="108" spans="1:24" s="24" customFormat="1" ht="16.2" x14ac:dyDescent="0.3">
      <c r="A108" s="34" t="s">
        <v>64</v>
      </c>
      <c r="B108" s="43">
        <v>736.65809999999999</v>
      </c>
      <c r="C108" s="36" t="s">
        <v>63</v>
      </c>
      <c r="D108" s="36" t="s">
        <v>293</v>
      </c>
      <c r="E108" s="58">
        <f t="shared" si="4"/>
        <v>754.69192599999997</v>
      </c>
      <c r="F108" s="37">
        <v>9.5760000000000005</v>
      </c>
      <c r="G108" s="37">
        <v>9.5670000000000002</v>
      </c>
      <c r="H108" s="37">
        <v>9.5690000000000008</v>
      </c>
      <c r="I108" s="37">
        <v>9.5820000000000007</v>
      </c>
      <c r="J108" s="39">
        <v>8101377876</v>
      </c>
      <c r="K108" s="39">
        <v>21581166153</v>
      </c>
      <c r="L108" s="39">
        <v>12360541086</v>
      </c>
      <c r="M108" s="39">
        <v>5710029151</v>
      </c>
      <c r="N108" s="40">
        <v>33.262753354896653</v>
      </c>
      <c r="O108" s="40">
        <v>44.052977102023533</v>
      </c>
      <c r="P108" s="40">
        <v>35.632256480924767</v>
      </c>
      <c r="Q108" s="40">
        <v>17.56582054610773</v>
      </c>
      <c r="R108" s="52">
        <f t="shared" si="5"/>
        <v>10.79022374712688</v>
      </c>
      <c r="S108" s="52">
        <f t="shared" si="6"/>
        <v>2.3695031260281141</v>
      </c>
      <c r="T108" s="52">
        <f t="shared" si="7"/>
        <v>-15.696932808788922</v>
      </c>
    </row>
    <row r="109" spans="1:24" s="24" customFormat="1" ht="16.2" x14ac:dyDescent="0.3">
      <c r="A109" s="34" t="s">
        <v>62</v>
      </c>
      <c r="B109" s="43">
        <v>734.64239999999995</v>
      </c>
      <c r="C109" s="36" t="s">
        <v>61</v>
      </c>
      <c r="D109" s="36" t="s">
        <v>293</v>
      </c>
      <c r="E109" s="58">
        <f t="shared" si="4"/>
        <v>752.67622599999993</v>
      </c>
      <c r="F109" s="37">
        <v>9.4380000000000006</v>
      </c>
      <c r="G109" s="37">
        <v>9.4269999999999996</v>
      </c>
      <c r="H109" s="37">
        <v>9.423</v>
      </c>
      <c r="I109" s="37">
        <v>9.423</v>
      </c>
      <c r="J109" s="39">
        <v>5809590103</v>
      </c>
      <c r="K109" s="39">
        <v>12482769381</v>
      </c>
      <c r="L109" s="39">
        <v>8005897829</v>
      </c>
      <c r="M109" s="39">
        <v>6090055112</v>
      </c>
      <c r="N109" s="40">
        <v>23.853098281171651</v>
      </c>
      <c r="O109" s="40">
        <v>25.480696910096835</v>
      </c>
      <c r="P109" s="40">
        <v>23.07894151382353</v>
      </c>
      <c r="Q109" s="40">
        <v>18.734898261344799</v>
      </c>
      <c r="R109" s="52">
        <f t="shared" si="5"/>
        <v>1.6275986289251847</v>
      </c>
      <c r="S109" s="52">
        <f t="shared" si="6"/>
        <v>-0.77415676734812067</v>
      </c>
      <c r="T109" s="52">
        <f t="shared" si="7"/>
        <v>-5.1182000198268511</v>
      </c>
    </row>
    <row r="110" spans="1:24" s="24" customFormat="1" ht="16.2" x14ac:dyDescent="0.3">
      <c r="A110" s="34" t="s">
        <v>60</v>
      </c>
      <c r="B110" s="43">
        <v>732.6268</v>
      </c>
      <c r="C110" s="36" t="s">
        <v>59</v>
      </c>
      <c r="D110" s="36" t="s">
        <v>293</v>
      </c>
      <c r="E110" s="58">
        <f t="shared" si="4"/>
        <v>750.66062599999998</v>
      </c>
      <c r="F110" s="37">
        <v>9.2650000000000006</v>
      </c>
      <c r="G110" s="37">
        <v>9.2550000000000008</v>
      </c>
      <c r="H110" s="37">
        <v>9.2579999999999991</v>
      </c>
      <c r="I110" s="37">
        <v>9.26</v>
      </c>
      <c r="J110" s="39">
        <v>5401867195</v>
      </c>
      <c r="K110" s="39">
        <v>10947414707</v>
      </c>
      <c r="L110" s="39">
        <v>6830093388</v>
      </c>
      <c r="M110" s="39">
        <v>7224112185</v>
      </c>
      <c r="N110" s="40">
        <v>22.179063723899358</v>
      </c>
      <c r="O110" s="40">
        <v>22.346624181232524</v>
      </c>
      <c r="P110" s="40">
        <v>19.689400140058268</v>
      </c>
      <c r="Q110" s="40">
        <v>22.223609528234476</v>
      </c>
      <c r="R110" s="52">
        <f t="shared" si="5"/>
        <v>0.16756045733316682</v>
      </c>
      <c r="S110" s="52">
        <f t="shared" si="6"/>
        <v>-2.4896635838410894</v>
      </c>
      <c r="T110" s="52">
        <f t="shared" si="7"/>
        <v>4.4545804335118788E-2</v>
      </c>
    </row>
    <row r="111" spans="1:24" s="24" customFormat="1" ht="16.2" x14ac:dyDescent="0.3">
      <c r="A111" s="34" t="s">
        <v>58</v>
      </c>
      <c r="B111" s="43">
        <v>730.61109999999996</v>
      </c>
      <c r="C111" s="36" t="s">
        <v>57</v>
      </c>
      <c r="D111" s="36" t="s">
        <v>293</v>
      </c>
      <c r="E111" s="58">
        <f t="shared" si="4"/>
        <v>748.64492599999994</v>
      </c>
      <c r="F111" s="37">
        <v>9.109</v>
      </c>
      <c r="G111" s="37">
        <v>9.0909999999999993</v>
      </c>
      <c r="H111" s="37">
        <v>9.1010000000000009</v>
      </c>
      <c r="I111" s="37">
        <v>9.0990000000000002</v>
      </c>
      <c r="J111" s="39">
        <v>2294365269</v>
      </c>
      <c r="K111" s="39">
        <v>3968696972</v>
      </c>
      <c r="L111" s="39">
        <v>2313365326</v>
      </c>
      <c r="M111" s="39">
        <v>3012429665</v>
      </c>
      <c r="N111" s="40">
        <v>9.4202377937305961</v>
      </c>
      <c r="O111" s="40">
        <v>8.101180241739744</v>
      </c>
      <c r="P111" s="40">
        <v>6.6688364252495269</v>
      </c>
      <c r="Q111" s="40">
        <v>9.2671679082223708</v>
      </c>
      <c r="R111" s="52">
        <f t="shared" si="5"/>
        <v>-1.3190575519908521</v>
      </c>
      <c r="S111" s="52">
        <f t="shared" si="6"/>
        <v>-2.7514013684810692</v>
      </c>
      <c r="T111" s="52">
        <f t="shared" si="7"/>
        <v>-0.15306988550822531</v>
      </c>
    </row>
    <row r="112" spans="1:24" s="24" customFormat="1" ht="16.2" x14ac:dyDescent="0.3">
      <c r="A112" s="34" t="s">
        <v>56</v>
      </c>
      <c r="B112" s="43">
        <v>750.67370000000005</v>
      </c>
      <c r="C112" s="36" t="s">
        <v>55</v>
      </c>
      <c r="D112" s="36" t="s">
        <v>293</v>
      </c>
      <c r="E112" s="58">
        <f t="shared" si="4"/>
        <v>768.70752600000003</v>
      </c>
      <c r="F112" s="37">
        <v>9.6959999999999997</v>
      </c>
      <c r="G112" s="37">
        <v>9.6839999999999993</v>
      </c>
      <c r="H112" s="37">
        <v>9.6869999999999994</v>
      </c>
      <c r="I112" s="56">
        <v>9.6940000000000008</v>
      </c>
      <c r="J112" s="39">
        <v>8682156958</v>
      </c>
      <c r="K112" s="39">
        <v>12242499864</v>
      </c>
      <c r="L112" s="39">
        <v>13244908539</v>
      </c>
      <c r="M112" s="39">
        <v>6342002478</v>
      </c>
      <c r="N112" s="40">
        <v>35.647324430821776</v>
      </c>
      <c r="O112" s="40">
        <v>24.990242063696243</v>
      </c>
      <c r="P112" s="40">
        <v>38.181660078180705</v>
      </c>
      <c r="Q112" s="40">
        <v>19.509966496757478</v>
      </c>
      <c r="R112" s="52">
        <f t="shared" si="5"/>
        <v>-10.657082367125533</v>
      </c>
      <c r="S112" s="52">
        <f t="shared" si="6"/>
        <v>2.5343356473589296</v>
      </c>
      <c r="T112" s="52">
        <f t="shared" si="7"/>
        <v>-16.137357934064298</v>
      </c>
    </row>
    <row r="113" spans="1:24" s="24" customFormat="1" ht="16.2" x14ac:dyDescent="0.3">
      <c r="A113" s="34" t="s">
        <v>54</v>
      </c>
      <c r="B113" s="43">
        <v>748.65809999999999</v>
      </c>
      <c r="C113" s="36" t="s">
        <v>53</v>
      </c>
      <c r="D113" s="36" t="s">
        <v>293</v>
      </c>
      <c r="E113" s="58">
        <f t="shared" si="4"/>
        <v>766.69192599999997</v>
      </c>
      <c r="F113" s="37">
        <v>9.532</v>
      </c>
      <c r="G113" s="37">
        <v>9.516</v>
      </c>
      <c r="H113" s="37">
        <v>9.5139999999999993</v>
      </c>
      <c r="I113" s="37">
        <v>9.5210000000000008</v>
      </c>
      <c r="J113" s="39">
        <v>9881382140</v>
      </c>
      <c r="K113" s="39">
        <v>22269648080</v>
      </c>
      <c r="L113" s="39">
        <v>12726099355</v>
      </c>
      <c r="M113" s="39">
        <v>10672106327</v>
      </c>
      <c r="N113" s="40">
        <v>40.571120364846543</v>
      </c>
      <c r="O113" s="40">
        <v>45.458354288328728</v>
      </c>
      <c r="P113" s="40">
        <v>36.686066820545271</v>
      </c>
      <c r="Q113" s="40">
        <v>32.830708851325603</v>
      </c>
      <c r="R113" s="52">
        <f t="shared" si="5"/>
        <v>4.8872339234821851</v>
      </c>
      <c r="S113" s="52">
        <f t="shared" si="6"/>
        <v>-3.8850535443012717</v>
      </c>
      <c r="T113" s="52">
        <f t="shared" si="7"/>
        <v>-7.7404115135209395</v>
      </c>
    </row>
    <row r="114" spans="1:24" s="24" customFormat="1" ht="16.2" x14ac:dyDescent="0.3">
      <c r="A114" s="34" t="s">
        <v>52</v>
      </c>
      <c r="B114" s="43">
        <v>746.64239999999995</v>
      </c>
      <c r="C114" s="36" t="s">
        <v>213</v>
      </c>
      <c r="D114" s="36" t="s">
        <v>293</v>
      </c>
      <c r="E114" s="58">
        <f t="shared" si="4"/>
        <v>764.67622599999993</v>
      </c>
      <c r="F114" s="37">
        <v>9.3770000000000007</v>
      </c>
      <c r="G114" s="37">
        <v>9.3610000000000007</v>
      </c>
      <c r="H114" s="37">
        <v>9.3659999999999997</v>
      </c>
      <c r="I114" s="37">
        <v>9.3629999999999995</v>
      </c>
      <c r="J114" s="39">
        <v>7888909386</v>
      </c>
      <c r="K114" s="39">
        <v>13446682082</v>
      </c>
      <c r="L114" s="39">
        <v>8557753672</v>
      </c>
      <c r="M114" s="39">
        <v>9128781266</v>
      </c>
      <c r="N114" s="40">
        <v>32.390397184535324</v>
      </c>
      <c r="O114" s="40">
        <v>27.448302545698681</v>
      </c>
      <c r="P114" s="40">
        <v>24.669799778155095</v>
      </c>
      <c r="Q114" s="40">
        <v>28.082962325182383</v>
      </c>
      <c r="R114" s="52">
        <f t="shared" si="5"/>
        <v>-4.9420946388366431</v>
      </c>
      <c r="S114" s="52">
        <f t="shared" si="6"/>
        <v>-7.7205974063802287</v>
      </c>
      <c r="T114" s="52">
        <f t="shared" si="7"/>
        <v>-4.3074348593529415</v>
      </c>
    </row>
    <row r="115" spans="1:24" ht="16.2" x14ac:dyDescent="0.3">
      <c r="A115" s="34" t="s">
        <v>51</v>
      </c>
      <c r="B115" s="43">
        <v>744.6268</v>
      </c>
      <c r="C115" s="36" t="s">
        <v>50</v>
      </c>
      <c r="D115" s="36" t="s">
        <v>293</v>
      </c>
      <c r="E115" s="58">
        <f t="shared" si="4"/>
        <v>762.66062599999998</v>
      </c>
      <c r="F115" s="37">
        <v>9.2230000000000008</v>
      </c>
      <c r="G115" s="37">
        <v>9.2129999999999992</v>
      </c>
      <c r="H115" s="37">
        <v>9.2140000000000004</v>
      </c>
      <c r="I115" s="37">
        <v>9.2140000000000004</v>
      </c>
      <c r="J115" s="39">
        <v>4484202070</v>
      </c>
      <c r="K115" s="39">
        <v>5620922973</v>
      </c>
      <c r="L115" s="39">
        <v>3840680531</v>
      </c>
      <c r="M115" s="39">
        <v>5263571742</v>
      </c>
      <c r="N115" s="40">
        <v>18.411301105926466</v>
      </c>
      <c r="O115" s="40">
        <v>11.473818850488096</v>
      </c>
      <c r="P115" s="40">
        <v>11.07169279966959</v>
      </c>
      <c r="Q115" s="40">
        <v>16.19237909413182</v>
      </c>
      <c r="R115" s="52">
        <f t="shared" si="5"/>
        <v>-6.9374822554383702</v>
      </c>
      <c r="S115" s="52">
        <f t="shared" si="6"/>
        <v>-7.339608306256876</v>
      </c>
      <c r="T115" s="52">
        <f t="shared" si="7"/>
        <v>-2.2189220117946462</v>
      </c>
      <c r="U115" s="24"/>
      <c r="V115" s="24"/>
      <c r="W115" s="24"/>
      <c r="X115" s="24"/>
    </row>
    <row r="116" spans="1:24" ht="16.2" x14ac:dyDescent="0.3">
      <c r="A116" s="34" t="s">
        <v>49</v>
      </c>
      <c r="B116" s="43">
        <v>742.61109999999996</v>
      </c>
      <c r="C116" s="36" t="s">
        <v>48</v>
      </c>
      <c r="D116" s="36" t="s">
        <v>293</v>
      </c>
      <c r="E116" s="58">
        <f t="shared" si="4"/>
        <v>760.64492599999994</v>
      </c>
      <c r="F116" s="37">
        <v>9.0519999999999996</v>
      </c>
      <c r="G116" s="37">
        <v>9.0250000000000004</v>
      </c>
      <c r="H116" s="37">
        <v>9.0399999999999991</v>
      </c>
      <c r="I116" s="37">
        <v>9.0440000000000005</v>
      </c>
      <c r="J116" s="39">
        <v>1025121431</v>
      </c>
      <c r="K116" s="39">
        <v>1857081487</v>
      </c>
      <c r="L116" s="39">
        <v>851164205</v>
      </c>
      <c r="M116" s="39">
        <v>1424167992</v>
      </c>
      <c r="N116" s="40">
        <v>4.208958258716299</v>
      </c>
      <c r="O116" s="40">
        <v>3.7908038723862192</v>
      </c>
      <c r="P116" s="40">
        <v>2.453687184802456</v>
      </c>
      <c r="Q116" s="40">
        <v>4.381182427168766</v>
      </c>
      <c r="R116" s="52">
        <f t="shared" si="5"/>
        <v>-0.41815438633007984</v>
      </c>
      <c r="S116" s="52">
        <f t="shared" si="6"/>
        <v>-1.7552710739138431</v>
      </c>
      <c r="T116" s="52">
        <f t="shared" si="7"/>
        <v>0.17222416845246702</v>
      </c>
      <c r="U116" s="24"/>
      <c r="V116" s="24"/>
      <c r="W116" s="25"/>
      <c r="X116" s="25"/>
    </row>
    <row r="117" spans="1:24" ht="16.2" x14ac:dyDescent="0.3">
      <c r="A117" s="34" t="s">
        <v>47</v>
      </c>
      <c r="B117" s="43">
        <v>762.67370000000005</v>
      </c>
      <c r="C117" s="36" t="s">
        <v>46</v>
      </c>
      <c r="D117" s="36" t="s">
        <v>293</v>
      </c>
      <c r="E117" s="58">
        <f t="shared" si="4"/>
        <v>780.70752600000003</v>
      </c>
      <c r="F117" s="37">
        <v>9.6300000000000008</v>
      </c>
      <c r="G117" s="37">
        <v>9.6199999999999992</v>
      </c>
      <c r="H117" s="37">
        <v>9.6150000000000002</v>
      </c>
      <c r="I117" s="37">
        <v>9.6270000000000007</v>
      </c>
      <c r="J117" s="39">
        <v>12154841933</v>
      </c>
      <c r="K117" s="39">
        <v>22048528241</v>
      </c>
      <c r="L117" s="39">
        <v>14365241109</v>
      </c>
      <c r="M117" s="39">
        <v>13405805736</v>
      </c>
      <c r="N117" s="40">
        <v>49.905524155695396</v>
      </c>
      <c r="O117" s="40">
        <v>45.00698909632699</v>
      </c>
      <c r="P117" s="40">
        <v>41.411290334690143</v>
      </c>
      <c r="Q117" s="40">
        <v>41.240416048194298</v>
      </c>
      <c r="R117" s="52">
        <f t="shared" si="5"/>
        <v>-4.8985350593684061</v>
      </c>
      <c r="S117" s="52">
        <f t="shared" si="6"/>
        <v>-8.4942338210052526</v>
      </c>
      <c r="T117" s="52">
        <f t="shared" si="7"/>
        <v>-8.6651081075010978</v>
      </c>
      <c r="U117" s="24"/>
      <c r="V117" s="24"/>
      <c r="W117" s="25"/>
      <c r="X117" s="25"/>
    </row>
    <row r="118" spans="1:24" ht="16.2" x14ac:dyDescent="0.3">
      <c r="A118" s="34" t="s">
        <v>45</v>
      </c>
      <c r="B118" s="43">
        <v>760.65809999999999</v>
      </c>
      <c r="C118" s="36" t="s">
        <v>44</v>
      </c>
      <c r="D118" s="36" t="s">
        <v>293</v>
      </c>
      <c r="E118" s="58">
        <f t="shared" si="4"/>
        <v>778.69192599999997</v>
      </c>
      <c r="F118" s="37">
        <v>9.4700000000000006</v>
      </c>
      <c r="G118" s="37">
        <v>9.4570000000000007</v>
      </c>
      <c r="H118" s="37">
        <v>9.4619999999999997</v>
      </c>
      <c r="I118" s="37">
        <v>9.4649999999999999</v>
      </c>
      <c r="J118" s="39">
        <v>8452882941</v>
      </c>
      <c r="K118" s="39">
        <v>15710861847</v>
      </c>
      <c r="L118" s="39">
        <v>10327580708</v>
      </c>
      <c r="M118" s="39">
        <v>12157425984</v>
      </c>
      <c r="N118" s="40">
        <v>34.705967886924476</v>
      </c>
      <c r="O118" s="40">
        <v>32.070103732681559</v>
      </c>
      <c r="P118" s="40">
        <v>29.771755302177766</v>
      </c>
      <c r="Q118" s="40">
        <v>37.400012765281801</v>
      </c>
      <c r="R118" s="52">
        <f t="shared" si="5"/>
        <v>-2.6358641542429169</v>
      </c>
      <c r="S118" s="52">
        <f t="shared" si="6"/>
        <v>-4.9342125847467102</v>
      </c>
      <c r="T118" s="52">
        <f t="shared" si="7"/>
        <v>2.6940448783573245</v>
      </c>
      <c r="U118" s="24"/>
      <c r="V118" s="24"/>
      <c r="W118" s="24"/>
      <c r="X118" s="24"/>
    </row>
    <row r="119" spans="1:24" s="45" customFormat="1" ht="16.2" x14ac:dyDescent="0.3">
      <c r="A119" s="34" t="s">
        <v>43</v>
      </c>
      <c r="B119" s="43">
        <v>758.64239999999995</v>
      </c>
      <c r="C119" s="36" t="s">
        <v>41</v>
      </c>
      <c r="D119" s="36" t="s">
        <v>293</v>
      </c>
      <c r="E119" s="58">
        <f t="shared" si="4"/>
        <v>776.67622599999993</v>
      </c>
      <c r="F119" s="37">
        <v>9.3109999999999999</v>
      </c>
      <c r="G119" s="37">
        <v>9.2949999999999999</v>
      </c>
      <c r="H119" s="37">
        <v>9.2989999999999995</v>
      </c>
      <c r="I119" s="37">
        <v>9.2989999999999995</v>
      </c>
      <c r="J119" s="39">
        <v>6096598003</v>
      </c>
      <c r="K119" s="39">
        <v>9218368560</v>
      </c>
      <c r="L119" s="39">
        <v>5875184648</v>
      </c>
      <c r="M119" s="39">
        <v>8797723300</v>
      </c>
      <c r="N119" s="40">
        <v>25.031499429066315</v>
      </c>
      <c r="O119" s="40">
        <v>18.817174948409455</v>
      </c>
      <c r="P119" s="40">
        <v>16.93664418036203</v>
      </c>
      <c r="Q119" s="40">
        <v>27.064525349235069</v>
      </c>
      <c r="R119" s="40">
        <f t="shared" si="5"/>
        <v>-6.2143244806568596</v>
      </c>
      <c r="S119" s="40">
        <f t="shared" si="6"/>
        <v>-8.0948552487042846</v>
      </c>
      <c r="T119" s="40">
        <f t="shared" si="7"/>
        <v>2.0330259201687539</v>
      </c>
      <c r="U119" s="33"/>
      <c r="V119" s="33"/>
      <c r="W119" s="44"/>
      <c r="X119" s="44"/>
    </row>
    <row r="120" spans="1:24" s="45" customFormat="1" ht="16.2" x14ac:dyDescent="0.3">
      <c r="A120" s="34" t="s">
        <v>42</v>
      </c>
      <c r="B120" s="49">
        <v>756.62679000000003</v>
      </c>
      <c r="C120" s="18" t="s">
        <v>292</v>
      </c>
      <c r="D120" s="36" t="s">
        <v>293</v>
      </c>
      <c r="E120" s="59">
        <v>774.660616</v>
      </c>
      <c r="F120" s="37">
        <v>9.1649999999999991</v>
      </c>
      <c r="G120" s="37">
        <v>9.1470000000000002</v>
      </c>
      <c r="H120" s="37">
        <v>9.1489999999999991</v>
      </c>
      <c r="I120" s="37">
        <v>9.1530000000000005</v>
      </c>
      <c r="J120" s="39">
        <v>2269739943</v>
      </c>
      <c r="K120" s="39">
        <v>3210820468</v>
      </c>
      <c r="L120" s="39">
        <v>1907284518</v>
      </c>
      <c r="M120" s="39">
        <v>3246704461</v>
      </c>
      <c r="N120" s="40">
        <v>9.3191307774230996</v>
      </c>
      <c r="O120" s="40">
        <v>6.5541500191754016</v>
      </c>
      <c r="P120" s="40">
        <v>5.4982100423134321</v>
      </c>
      <c r="Q120" s="40">
        <v>9.9878698374395452</v>
      </c>
      <c r="R120" s="40">
        <f t="shared" si="5"/>
        <v>-2.764980758247698</v>
      </c>
      <c r="S120" s="40">
        <f t="shared" si="6"/>
        <v>-3.8209207351096675</v>
      </c>
      <c r="T120" s="40">
        <f t="shared" si="7"/>
        <v>0.66873906001644556</v>
      </c>
      <c r="U120" s="33"/>
      <c r="V120" s="33"/>
      <c r="W120" s="44"/>
      <c r="X120" s="44"/>
    </row>
    <row r="121" spans="1:24" s="47" customFormat="1" ht="16.2" x14ac:dyDescent="0.3">
      <c r="A121" s="17" t="s">
        <v>40</v>
      </c>
      <c r="B121" s="49">
        <v>778.70503999999994</v>
      </c>
      <c r="C121" s="18" t="s">
        <v>294</v>
      </c>
      <c r="D121" s="18" t="s">
        <v>293</v>
      </c>
      <c r="E121" s="59">
        <f t="shared" si="4"/>
        <v>796.73886599999992</v>
      </c>
      <c r="F121" s="19">
        <v>9.8729999999999993</v>
      </c>
      <c r="G121" s="19">
        <v>9.8640000000000008</v>
      </c>
      <c r="H121" s="54">
        <v>9.8680000000000003</v>
      </c>
      <c r="I121" s="54">
        <v>9.8689999999999998</v>
      </c>
      <c r="J121" s="20">
        <v>9095900078</v>
      </c>
      <c r="K121" s="20">
        <v>21494945137</v>
      </c>
      <c r="L121" s="20">
        <v>12011742066</v>
      </c>
      <c r="M121" s="57">
        <v>8035661933</v>
      </c>
      <c r="N121" s="21">
        <v>37.3460768607776</v>
      </c>
      <c r="O121" s="21">
        <v>43.876976768369964</v>
      </c>
      <c r="P121" s="21">
        <v>34.626758739809517</v>
      </c>
      <c r="Q121" s="21">
        <v>24.720188242742505</v>
      </c>
      <c r="R121" s="22">
        <f t="shared" si="5"/>
        <v>6.5308999075923637</v>
      </c>
      <c r="S121" s="22">
        <f t="shared" si="6"/>
        <v>-2.719318120968083</v>
      </c>
      <c r="T121" s="22">
        <f t="shared" si="7"/>
        <v>-12.625888618035095</v>
      </c>
      <c r="U121" s="42"/>
      <c r="V121" s="42"/>
      <c r="W121" s="42"/>
      <c r="X121" s="42"/>
    </row>
    <row r="122" spans="1:24" s="47" customFormat="1" ht="16.2" x14ac:dyDescent="0.3">
      <c r="A122" s="17" t="s">
        <v>39</v>
      </c>
      <c r="B122" s="49">
        <v>776.68939999999998</v>
      </c>
      <c r="C122" s="18" t="s">
        <v>38</v>
      </c>
      <c r="D122" s="18" t="s">
        <v>293</v>
      </c>
      <c r="E122" s="59">
        <f t="shared" ref="E122:E142" si="8">$B122+18.033826</f>
        <v>794.72322599999995</v>
      </c>
      <c r="F122" s="19">
        <v>9.7050000000000001</v>
      </c>
      <c r="G122" s="19">
        <v>9.6890000000000001</v>
      </c>
      <c r="H122" s="19">
        <v>9.6910000000000007</v>
      </c>
      <c r="I122" s="19">
        <v>9.7010000000000005</v>
      </c>
      <c r="J122" s="20">
        <v>12823185520</v>
      </c>
      <c r="K122" s="20">
        <v>27577357781</v>
      </c>
      <c r="L122" s="20">
        <v>17281322876</v>
      </c>
      <c r="M122" s="20">
        <v>18757500274</v>
      </c>
      <c r="N122" s="21">
        <v>52.649618830820501</v>
      </c>
      <c r="O122" s="21">
        <v>56.292820427214266</v>
      </c>
      <c r="P122" s="21">
        <v>49.817603029106138</v>
      </c>
      <c r="Q122" s="21">
        <v>57.703888192750597</v>
      </c>
      <c r="R122" s="22">
        <f t="shared" ref="R122:R142" si="9">O122-$N122</f>
        <v>3.6432015963937658</v>
      </c>
      <c r="S122" s="22">
        <f t="shared" ref="S122:S142" si="10">P122-$N122</f>
        <v>-2.8320158017143626</v>
      </c>
      <c r="T122" s="22">
        <f t="shared" ref="T122:T142" si="11">Q122-$N122</f>
        <v>5.0542693619300962</v>
      </c>
      <c r="U122" s="42"/>
      <c r="V122" s="42"/>
      <c r="W122" s="46"/>
      <c r="X122" s="46"/>
    </row>
    <row r="123" spans="1:24" s="47" customFormat="1" ht="16.2" x14ac:dyDescent="0.3">
      <c r="A123" s="17" t="s">
        <v>37</v>
      </c>
      <c r="B123" s="49">
        <v>774.67370000000005</v>
      </c>
      <c r="C123" s="18" t="s">
        <v>29</v>
      </c>
      <c r="D123" s="18" t="s">
        <v>293</v>
      </c>
      <c r="E123" s="59">
        <f t="shared" si="8"/>
        <v>792.70752600000003</v>
      </c>
      <c r="F123" s="19">
        <v>9.5679999999999996</v>
      </c>
      <c r="G123" s="19">
        <v>9.5559999999999992</v>
      </c>
      <c r="H123" s="19">
        <v>9.56</v>
      </c>
      <c r="I123" s="19">
        <v>9.56</v>
      </c>
      <c r="J123" s="20">
        <v>11059338111</v>
      </c>
      <c r="K123" s="20">
        <v>21168793221</v>
      </c>
      <c r="L123" s="20">
        <v>13713516585</v>
      </c>
      <c r="M123" s="20">
        <v>16859739481</v>
      </c>
      <c r="N123" s="21">
        <v>45.407588867615196</v>
      </c>
      <c r="O123" s="21">
        <v>43.211212796883565</v>
      </c>
      <c r="P123" s="21">
        <v>39.532536384316629</v>
      </c>
      <c r="Q123" s="21">
        <v>51.865787432189848</v>
      </c>
      <c r="R123" s="22">
        <f t="shared" si="9"/>
        <v>-2.1963760707316311</v>
      </c>
      <c r="S123" s="22">
        <f t="shared" si="10"/>
        <v>-5.8750524832985676</v>
      </c>
      <c r="T123" s="22">
        <f t="shared" si="11"/>
        <v>6.4581985645746514</v>
      </c>
      <c r="U123" s="42"/>
      <c r="V123" s="42"/>
      <c r="W123" s="46"/>
      <c r="X123" s="46"/>
    </row>
    <row r="124" spans="1:24" s="47" customFormat="1" ht="16.2" x14ac:dyDescent="0.3">
      <c r="A124" s="17" t="s">
        <v>36</v>
      </c>
      <c r="B124" s="49">
        <v>772.65809999999999</v>
      </c>
      <c r="C124" s="18" t="s">
        <v>35</v>
      </c>
      <c r="D124" s="18" t="s">
        <v>293</v>
      </c>
      <c r="E124" s="59">
        <f t="shared" si="8"/>
        <v>790.69192599999997</v>
      </c>
      <c r="F124" s="19">
        <v>9.4169999999999998</v>
      </c>
      <c r="G124" s="19">
        <v>9.3989999999999991</v>
      </c>
      <c r="H124" s="19">
        <v>9.3989999999999991</v>
      </c>
      <c r="I124" s="19">
        <v>9.4130000000000003</v>
      </c>
      <c r="J124" s="20">
        <v>6649487792</v>
      </c>
      <c r="K124" s="20">
        <v>9256418531</v>
      </c>
      <c r="L124" s="20">
        <v>7220124613</v>
      </c>
      <c r="M124" s="20">
        <v>9502264898</v>
      </c>
      <c r="N124" s="21">
        <v>27.301562246211205</v>
      </c>
      <c r="O124" s="21">
        <v>18.894845195202983</v>
      </c>
      <c r="P124" s="21">
        <v>20.813759708791903</v>
      </c>
      <c r="Q124" s="21">
        <v>29.231913807412834</v>
      </c>
      <c r="R124" s="22">
        <f t="shared" si="9"/>
        <v>-8.4067170510082221</v>
      </c>
      <c r="S124" s="22">
        <f t="shared" si="10"/>
        <v>-6.4878025374193022</v>
      </c>
      <c r="T124" s="22">
        <f t="shared" si="11"/>
        <v>1.9303515612016291</v>
      </c>
      <c r="U124" s="42"/>
      <c r="V124" s="42"/>
      <c r="W124" s="46"/>
      <c r="X124" s="46"/>
    </row>
    <row r="125" spans="1:24" s="45" customFormat="1" ht="16.2" x14ac:dyDescent="0.3">
      <c r="A125" s="34" t="s">
        <v>34</v>
      </c>
      <c r="B125" s="49">
        <v>792.72069999999997</v>
      </c>
      <c r="C125" s="18" t="s">
        <v>33</v>
      </c>
      <c r="D125" s="18" t="s">
        <v>293</v>
      </c>
      <c r="E125" s="58">
        <f t="shared" si="8"/>
        <v>810.75452599999994</v>
      </c>
      <c r="F125" s="37">
        <v>9.9359999999999999</v>
      </c>
      <c r="G125" s="37">
        <v>9.9250000000000007</v>
      </c>
      <c r="H125" s="37">
        <v>9.9309999999999992</v>
      </c>
      <c r="I125" s="37">
        <v>9.9320000000000004</v>
      </c>
      <c r="J125" s="39">
        <v>11877311458</v>
      </c>
      <c r="K125" s="39">
        <v>29279806732</v>
      </c>
      <c r="L125" s="39">
        <v>21492505444</v>
      </c>
      <c r="M125" s="39">
        <v>13365936262</v>
      </c>
      <c r="N125" s="40">
        <v>48.766035555152513</v>
      </c>
      <c r="O125" s="40">
        <v>59.767977613997779</v>
      </c>
      <c r="P125" s="40">
        <v>61.957357778267728</v>
      </c>
      <c r="Q125" s="40">
        <v>41.117765181266755</v>
      </c>
      <c r="R125" s="40">
        <f t="shared" si="9"/>
        <v>11.001942058845266</v>
      </c>
      <c r="S125" s="40">
        <f t="shared" si="10"/>
        <v>13.191322223115215</v>
      </c>
      <c r="T125" s="40">
        <f t="shared" si="11"/>
        <v>-7.648270373885758</v>
      </c>
      <c r="U125" s="44"/>
      <c r="V125" s="44"/>
      <c r="W125" s="44"/>
      <c r="X125" s="44"/>
    </row>
    <row r="126" spans="1:24" s="45" customFormat="1" ht="16.2" x14ac:dyDescent="0.3">
      <c r="A126" s="34" t="s">
        <v>32</v>
      </c>
      <c r="B126" s="49">
        <v>790.70500000000004</v>
      </c>
      <c r="C126" s="18" t="s">
        <v>31</v>
      </c>
      <c r="D126" s="18" t="s">
        <v>293</v>
      </c>
      <c r="E126" s="58">
        <f t="shared" si="8"/>
        <v>808.73882600000002</v>
      </c>
      <c r="F126" s="37">
        <v>9.8019999999999996</v>
      </c>
      <c r="G126" s="37">
        <v>9.8000000000000007</v>
      </c>
      <c r="H126" s="37">
        <v>9.7919999999999998</v>
      </c>
      <c r="I126" s="37">
        <v>9.8000000000000007</v>
      </c>
      <c r="J126" s="39">
        <v>8804780209</v>
      </c>
      <c r="K126" s="39">
        <v>16462638369</v>
      </c>
      <c r="L126" s="39">
        <v>14472111483</v>
      </c>
      <c r="M126" s="39">
        <v>14948279252</v>
      </c>
      <c r="N126" s="40">
        <v>36.150792731648949</v>
      </c>
      <c r="O126" s="40">
        <v>33.604682247795814</v>
      </c>
      <c r="P126" s="40">
        <v>41.719370098357885</v>
      </c>
      <c r="Q126" s="40">
        <v>45.985542957823952</v>
      </c>
      <c r="R126" s="40">
        <f t="shared" si="9"/>
        <v>-2.5461104838531341</v>
      </c>
      <c r="S126" s="40">
        <f t="shared" si="10"/>
        <v>5.5685773667089364</v>
      </c>
      <c r="T126" s="40">
        <f t="shared" si="11"/>
        <v>9.8347502261750037</v>
      </c>
      <c r="U126" s="44"/>
      <c r="V126" s="44"/>
      <c r="W126" s="44"/>
      <c r="X126" s="44"/>
    </row>
    <row r="127" spans="1:24" s="45" customFormat="1" ht="16.2" x14ac:dyDescent="0.3">
      <c r="A127" s="34" t="s">
        <v>30</v>
      </c>
      <c r="B127" s="49">
        <v>788.68939</v>
      </c>
      <c r="C127" s="18" t="s">
        <v>295</v>
      </c>
      <c r="D127" s="18" t="s">
        <v>293</v>
      </c>
      <c r="E127" s="58">
        <f t="shared" si="8"/>
        <v>806.72321599999998</v>
      </c>
      <c r="F127" s="37">
        <v>9.6379999999999999</v>
      </c>
      <c r="G127" s="37">
        <v>9.6289999999999996</v>
      </c>
      <c r="H127" s="37">
        <v>9.6340000000000003</v>
      </c>
      <c r="I127" s="37">
        <v>9.6449999999999996</v>
      </c>
      <c r="J127" s="39">
        <v>8143597233</v>
      </c>
      <c r="K127" s="39">
        <v>15792107652</v>
      </c>
      <c r="L127" s="39">
        <v>11577849876</v>
      </c>
      <c r="M127" s="39">
        <v>16555643551</v>
      </c>
      <c r="N127" s="40">
        <v>33.436098195760522</v>
      </c>
      <c r="O127" s="40">
        <v>32.235948319666626</v>
      </c>
      <c r="P127" s="40">
        <v>33.375959305417339</v>
      </c>
      <c r="Q127" s="40">
        <v>50.930294040838909</v>
      </c>
      <c r="R127" s="40">
        <f t="shared" si="9"/>
        <v>-1.2001498760938958</v>
      </c>
      <c r="S127" s="40">
        <f t="shared" si="10"/>
        <v>-6.0138890343182538E-2</v>
      </c>
      <c r="T127" s="40">
        <f t="shared" si="11"/>
        <v>17.494195845078387</v>
      </c>
      <c r="U127" s="44"/>
      <c r="V127" s="44"/>
      <c r="W127" s="44"/>
      <c r="X127" s="44"/>
    </row>
    <row r="128" spans="1:24" s="45" customFormat="1" ht="16.2" x14ac:dyDescent="0.3">
      <c r="A128" s="34" t="s">
        <v>28</v>
      </c>
      <c r="B128" s="49">
        <v>786.67370000000005</v>
      </c>
      <c r="C128" s="18" t="s">
        <v>27</v>
      </c>
      <c r="D128" s="18" t="s">
        <v>293</v>
      </c>
      <c r="E128" s="58">
        <f t="shared" si="8"/>
        <v>804.70752600000003</v>
      </c>
      <c r="F128" s="37">
        <v>9.5020000000000007</v>
      </c>
      <c r="G128" s="37">
        <v>9.4909999999999997</v>
      </c>
      <c r="H128" s="37">
        <v>9.49</v>
      </c>
      <c r="I128" s="37">
        <v>9.3369999999999997</v>
      </c>
      <c r="J128" s="39">
        <v>5110134289</v>
      </c>
      <c r="K128" s="39">
        <v>8552338415</v>
      </c>
      <c r="L128" s="39">
        <v>6239402945</v>
      </c>
      <c r="M128" s="39">
        <v>3149039857</v>
      </c>
      <c r="N128" s="40">
        <v>20.981262578672876</v>
      </c>
      <c r="O128" s="40">
        <v>17.457627900815655</v>
      </c>
      <c r="P128" s="40">
        <v>17.9865917258177</v>
      </c>
      <c r="Q128" s="40">
        <v>9.6874232263622204</v>
      </c>
      <c r="R128" s="40">
        <f t="shared" si="9"/>
        <v>-3.5236346778572205</v>
      </c>
      <c r="S128" s="40">
        <f t="shared" si="10"/>
        <v>-2.994670852855176</v>
      </c>
      <c r="T128" s="40">
        <f t="shared" si="11"/>
        <v>-11.293839352310655</v>
      </c>
      <c r="U128" s="44"/>
      <c r="V128" s="44"/>
      <c r="W128" s="33"/>
      <c r="X128" s="33"/>
    </row>
    <row r="129" spans="1:24" s="45" customFormat="1" ht="16.2" x14ac:dyDescent="0.3">
      <c r="A129" s="34" t="s">
        <v>26</v>
      </c>
      <c r="B129" s="49">
        <v>784.65809999999999</v>
      </c>
      <c r="C129" s="18" t="s">
        <v>25</v>
      </c>
      <c r="D129" s="18" t="s">
        <v>293</v>
      </c>
      <c r="E129" s="58">
        <f t="shared" si="8"/>
        <v>802.69192599999997</v>
      </c>
      <c r="F129" s="37">
        <v>9.3460000000000001</v>
      </c>
      <c r="G129" s="37">
        <v>9.3460000000000001</v>
      </c>
      <c r="H129" s="37">
        <v>9.3439999999999994</v>
      </c>
      <c r="I129" s="37">
        <v>9.3480000000000008</v>
      </c>
      <c r="J129" s="39">
        <v>3180042958</v>
      </c>
      <c r="K129" s="39">
        <v>4271167167</v>
      </c>
      <c r="L129" s="39">
        <v>3091964011</v>
      </c>
      <c r="M129" s="39">
        <v>6824347077</v>
      </c>
      <c r="N129" s="40">
        <v>13.056665938678155</v>
      </c>
      <c r="O129" s="40">
        <v>8.7186034374982064</v>
      </c>
      <c r="P129" s="40">
        <v>8.9133359052159609</v>
      </c>
      <c r="Q129" s="40">
        <v>20.99380807503286</v>
      </c>
      <c r="R129" s="40">
        <f t="shared" si="9"/>
        <v>-4.3380625011799481</v>
      </c>
      <c r="S129" s="40">
        <f t="shared" si="10"/>
        <v>-4.1433300334621936</v>
      </c>
      <c r="T129" s="40">
        <f t="shared" si="11"/>
        <v>7.937142136354705</v>
      </c>
      <c r="U129" s="44"/>
      <c r="V129" s="44"/>
      <c r="W129" s="33"/>
      <c r="X129" s="33"/>
    </row>
    <row r="130" spans="1:24" s="47" customFormat="1" ht="16.2" x14ac:dyDescent="0.3">
      <c r="A130" s="17" t="s">
        <v>24</v>
      </c>
      <c r="B130" s="49">
        <v>806.73630000000003</v>
      </c>
      <c r="C130" s="18" t="s">
        <v>23</v>
      </c>
      <c r="D130" s="18" t="s">
        <v>293</v>
      </c>
      <c r="E130" s="59">
        <f t="shared" si="8"/>
        <v>824.770126</v>
      </c>
      <c r="F130" s="19">
        <v>10.042999999999999</v>
      </c>
      <c r="G130" s="19">
        <v>10.022</v>
      </c>
      <c r="H130" s="19">
        <v>10.032</v>
      </c>
      <c r="I130" s="19">
        <v>10.031000000000001</v>
      </c>
      <c r="J130" s="20">
        <v>3819241015</v>
      </c>
      <c r="K130" s="20">
        <v>8908110989</v>
      </c>
      <c r="L130" s="20">
        <v>8478690533</v>
      </c>
      <c r="M130" s="20">
        <v>6956406832</v>
      </c>
      <c r="N130" s="21">
        <v>15.681094479149827</v>
      </c>
      <c r="O130" s="21">
        <v>18.183855619227028</v>
      </c>
      <c r="P130" s="21">
        <v>24.441881111210503</v>
      </c>
      <c r="Q130" s="21">
        <v>21.400064837712733</v>
      </c>
      <c r="R130" s="22">
        <f t="shared" si="9"/>
        <v>2.502761140077201</v>
      </c>
      <c r="S130" s="22">
        <f t="shared" si="10"/>
        <v>8.7607866320606753</v>
      </c>
      <c r="T130" s="22">
        <f t="shared" si="11"/>
        <v>5.7189703585629061</v>
      </c>
      <c r="U130" s="42"/>
      <c r="V130" s="42"/>
      <c r="W130" s="42"/>
      <c r="X130" s="42"/>
    </row>
    <row r="131" spans="1:24" s="51" customFormat="1" ht="16.2" x14ac:dyDescent="0.3">
      <c r="A131" s="17" t="s">
        <v>22</v>
      </c>
      <c r="B131" s="49">
        <v>804.72068999999988</v>
      </c>
      <c r="C131" s="18" t="s">
        <v>296</v>
      </c>
      <c r="D131" s="18" t="s">
        <v>293</v>
      </c>
      <c r="E131" s="59">
        <f t="shared" si="8"/>
        <v>822.75451599999985</v>
      </c>
      <c r="F131" s="19">
        <v>9.8780000000000001</v>
      </c>
      <c r="G131" s="19">
        <v>9.8699999999999992</v>
      </c>
      <c r="H131" s="19">
        <v>9.8650000000000002</v>
      </c>
      <c r="I131" s="19">
        <v>9.8800000000000008</v>
      </c>
      <c r="J131" s="20">
        <v>5118217473</v>
      </c>
      <c r="K131" s="20">
        <v>13516164988</v>
      </c>
      <c r="L131" s="20">
        <v>10577183508</v>
      </c>
      <c r="M131" s="20">
        <v>11948487078</v>
      </c>
      <c r="N131" s="21">
        <v>21.014450631351025</v>
      </c>
      <c r="O131" s="21">
        <v>27.590135885255012</v>
      </c>
      <c r="P131" s="21">
        <v>30.491295889121044</v>
      </c>
      <c r="Q131" s="21">
        <v>36.757251891240848</v>
      </c>
      <c r="R131" s="21">
        <f t="shared" si="9"/>
        <v>6.5756852539039876</v>
      </c>
      <c r="S131" s="21">
        <f t="shared" si="10"/>
        <v>9.4768452577700195</v>
      </c>
      <c r="T131" s="21">
        <f t="shared" si="11"/>
        <v>15.742801259889823</v>
      </c>
      <c r="U131" s="48"/>
      <c r="V131" s="48"/>
      <c r="W131" s="50"/>
      <c r="X131" s="50"/>
    </row>
    <row r="132" spans="1:24" s="51" customFormat="1" ht="16.2" x14ac:dyDescent="0.3">
      <c r="A132" s="17" t="s">
        <v>21</v>
      </c>
      <c r="B132" s="49">
        <v>802.70500000000004</v>
      </c>
      <c r="C132" s="18" t="s">
        <v>20</v>
      </c>
      <c r="D132" s="18" t="s">
        <v>293</v>
      </c>
      <c r="E132" s="59">
        <f t="shared" si="8"/>
        <v>820.73882600000002</v>
      </c>
      <c r="F132" s="19">
        <v>9.7569999999999997</v>
      </c>
      <c r="G132" s="19">
        <v>9.7379999999999995</v>
      </c>
      <c r="H132" s="19">
        <v>9.75</v>
      </c>
      <c r="I132" s="19">
        <v>9.7490000000000006</v>
      </c>
      <c r="J132" s="20">
        <v>4359981832</v>
      </c>
      <c r="K132" s="20">
        <v>9388179522</v>
      </c>
      <c r="L132" s="20">
        <v>8232200446</v>
      </c>
      <c r="M132" s="20">
        <v>11689068311</v>
      </c>
      <c r="N132" s="21">
        <v>17.901275872994031</v>
      </c>
      <c r="O132" s="21">
        <v>19.163804892668452</v>
      </c>
      <c r="P132" s="21">
        <v>23.7313136741638</v>
      </c>
      <c r="Q132" s="21">
        <v>35.959199309212174</v>
      </c>
      <c r="R132" s="21">
        <f t="shared" si="9"/>
        <v>1.262529019674421</v>
      </c>
      <c r="S132" s="21">
        <f t="shared" si="10"/>
        <v>5.8300378011697696</v>
      </c>
      <c r="T132" s="21">
        <f t="shared" si="11"/>
        <v>18.057923436218143</v>
      </c>
      <c r="U132" s="48"/>
      <c r="V132" s="48"/>
      <c r="W132" s="50"/>
      <c r="X132" s="50"/>
    </row>
    <row r="133" spans="1:24" s="47" customFormat="1" ht="16.2" x14ac:dyDescent="0.3">
      <c r="A133" s="17" t="s">
        <v>19</v>
      </c>
      <c r="B133" s="49">
        <v>800.68939999999998</v>
      </c>
      <c r="C133" s="18" t="s">
        <v>18</v>
      </c>
      <c r="D133" s="18" t="s">
        <v>293</v>
      </c>
      <c r="E133" s="59">
        <f t="shared" si="8"/>
        <v>818.72322599999995</v>
      </c>
      <c r="F133" s="19">
        <v>9.5879999999999992</v>
      </c>
      <c r="G133" s="19">
        <v>9.5760000000000005</v>
      </c>
      <c r="H133" s="19">
        <v>9.5760000000000005</v>
      </c>
      <c r="I133" s="19">
        <v>9.5809999999999995</v>
      </c>
      <c r="J133" s="20">
        <v>4323725089</v>
      </c>
      <c r="K133" s="20">
        <v>6207506885</v>
      </c>
      <c r="L133" s="20">
        <v>5355755378</v>
      </c>
      <c r="M133" s="20">
        <v>8621023530</v>
      </c>
      <c r="N133" s="21">
        <v>17.75241241812007</v>
      </c>
      <c r="O133" s="21">
        <v>12.671194722605147</v>
      </c>
      <c r="P133" s="21">
        <v>15.43926337449239</v>
      </c>
      <c r="Q133" s="21">
        <v>26.520942056001811</v>
      </c>
      <c r="R133" s="22">
        <f t="shared" si="9"/>
        <v>-5.0812176955149226</v>
      </c>
      <c r="S133" s="22">
        <f t="shared" si="10"/>
        <v>-2.3131490436276803</v>
      </c>
      <c r="T133" s="22">
        <f t="shared" si="11"/>
        <v>8.7685296378817412</v>
      </c>
      <c r="U133" s="42"/>
      <c r="V133" s="42"/>
      <c r="W133" s="42"/>
      <c r="X133" s="42"/>
    </row>
    <row r="134" spans="1:24" s="47" customFormat="1" ht="16.2" x14ac:dyDescent="0.3">
      <c r="A134" s="17" t="s">
        <v>17</v>
      </c>
      <c r="B134" s="49">
        <v>798.67370000000005</v>
      </c>
      <c r="C134" s="18" t="s">
        <v>16</v>
      </c>
      <c r="D134" s="18" t="s">
        <v>293</v>
      </c>
      <c r="E134" s="59">
        <f t="shared" si="8"/>
        <v>816.70752600000003</v>
      </c>
      <c r="F134" s="19">
        <v>9.44</v>
      </c>
      <c r="G134" s="19">
        <v>9.4220000000000006</v>
      </c>
      <c r="H134" s="19">
        <v>9.4290000000000003</v>
      </c>
      <c r="I134" s="19">
        <v>9.423</v>
      </c>
      <c r="J134" s="20">
        <v>2452247747</v>
      </c>
      <c r="K134" s="20">
        <v>3723045468</v>
      </c>
      <c r="L134" s="20">
        <v>3408336074</v>
      </c>
      <c r="M134" s="20">
        <v>5527446014</v>
      </c>
      <c r="N134" s="21">
        <v>10.068473933947134</v>
      </c>
      <c r="O134" s="21">
        <v>7.5997393092123184</v>
      </c>
      <c r="P134" s="21">
        <v>9.8253550808961876</v>
      </c>
      <c r="Q134" s="21">
        <v>17.004138191346769</v>
      </c>
      <c r="R134" s="22">
        <f t="shared" si="9"/>
        <v>-2.4687346247348154</v>
      </c>
      <c r="S134" s="22">
        <f t="shared" si="10"/>
        <v>-0.24311885305094627</v>
      </c>
      <c r="T134" s="22">
        <f t="shared" si="11"/>
        <v>6.935664257399635</v>
      </c>
      <c r="U134" s="42"/>
      <c r="V134" s="42"/>
      <c r="W134" s="42"/>
      <c r="X134" s="42"/>
    </row>
    <row r="135" spans="1:24" ht="16.2" x14ac:dyDescent="0.3">
      <c r="A135" s="34" t="s">
        <v>15</v>
      </c>
      <c r="B135" s="43">
        <v>820.75199999999995</v>
      </c>
      <c r="C135" s="36" t="s">
        <v>14</v>
      </c>
      <c r="D135" s="36" t="s">
        <v>293</v>
      </c>
      <c r="E135" s="58">
        <f t="shared" si="8"/>
        <v>838.78582599999993</v>
      </c>
      <c r="F135" s="37">
        <v>10.097</v>
      </c>
      <c r="G135" s="37">
        <v>10.077999999999999</v>
      </c>
      <c r="H135" s="37">
        <v>10.083</v>
      </c>
      <c r="I135" s="37">
        <v>10.09</v>
      </c>
      <c r="J135" s="39">
        <v>3596716797</v>
      </c>
      <c r="K135" s="39">
        <v>9841584231</v>
      </c>
      <c r="L135" s="39">
        <v>10410458309</v>
      </c>
      <c r="M135" s="39">
        <v>6403648592</v>
      </c>
      <c r="N135" s="40">
        <v>14.767451356693744</v>
      </c>
      <c r="O135" s="40">
        <v>20.089326114363423</v>
      </c>
      <c r="P135" s="40">
        <v>30.010670080649763</v>
      </c>
      <c r="Q135" s="40">
        <v>19.699609062014655</v>
      </c>
      <c r="R135" s="52">
        <f t="shared" si="9"/>
        <v>5.3218747576696792</v>
      </c>
      <c r="S135" s="52">
        <f t="shared" si="10"/>
        <v>15.243218723956019</v>
      </c>
      <c r="T135" s="52">
        <f t="shared" si="11"/>
        <v>4.9321577053209111</v>
      </c>
      <c r="U135" s="24"/>
      <c r="V135" s="24"/>
      <c r="W135" s="24"/>
      <c r="X135" s="24"/>
    </row>
    <row r="136" spans="1:24" ht="16.2" x14ac:dyDescent="0.3">
      <c r="A136" s="34" t="s">
        <v>13</v>
      </c>
      <c r="B136" s="43">
        <v>818.73630000000003</v>
      </c>
      <c r="C136" s="36" t="s">
        <v>12</v>
      </c>
      <c r="D136" s="36" t="s">
        <v>293</v>
      </c>
      <c r="E136" s="58">
        <f t="shared" si="8"/>
        <v>836.770126</v>
      </c>
      <c r="F136" s="37">
        <v>9.9670000000000005</v>
      </c>
      <c r="G136" s="37">
        <v>9.9540000000000006</v>
      </c>
      <c r="H136" s="37">
        <v>9.9459999999999997</v>
      </c>
      <c r="I136" s="37">
        <v>9.9589999999999996</v>
      </c>
      <c r="J136" s="39">
        <v>2934843234</v>
      </c>
      <c r="K136" s="39">
        <v>6083654389</v>
      </c>
      <c r="L136" s="39">
        <v>7164933704</v>
      </c>
      <c r="M136" s="39">
        <v>7062692213</v>
      </c>
      <c r="N136" s="40">
        <v>12.049921398806411</v>
      </c>
      <c r="O136" s="40">
        <v>12.418378395089038</v>
      </c>
      <c r="P136" s="40">
        <v>20.654658532620026</v>
      </c>
      <c r="Q136" s="40">
        <v>21.727031632443321</v>
      </c>
      <c r="R136" s="52">
        <f t="shared" si="9"/>
        <v>0.36845699628262629</v>
      </c>
      <c r="S136" s="52">
        <f t="shared" si="10"/>
        <v>8.6047371338136145</v>
      </c>
      <c r="T136" s="52">
        <f t="shared" si="11"/>
        <v>9.6771102336369097</v>
      </c>
      <c r="U136" s="24"/>
      <c r="V136" s="24"/>
      <c r="W136" s="24"/>
      <c r="X136" s="24"/>
    </row>
    <row r="137" spans="1:24" ht="16.2" x14ac:dyDescent="0.3">
      <c r="A137" s="34" t="s">
        <v>11</v>
      </c>
      <c r="B137" s="43">
        <v>816.72069999999997</v>
      </c>
      <c r="C137" s="36" t="s">
        <v>10</v>
      </c>
      <c r="D137" s="36" t="s">
        <v>293</v>
      </c>
      <c r="E137" s="58">
        <f t="shared" si="8"/>
        <v>834.75452599999994</v>
      </c>
      <c r="F137" s="37">
        <v>9.8279999999999994</v>
      </c>
      <c r="G137" s="37">
        <v>9.8230000000000004</v>
      </c>
      <c r="H137" s="37">
        <v>9.8179999999999996</v>
      </c>
      <c r="I137" s="37">
        <v>9.827</v>
      </c>
      <c r="J137" s="39">
        <v>2692190149</v>
      </c>
      <c r="K137" s="39">
        <v>5508630067</v>
      </c>
      <c r="L137" s="39">
        <v>5983087892</v>
      </c>
      <c r="M137" s="39">
        <v>7810404999</v>
      </c>
      <c r="N137" s="40">
        <v>11.053632885827565</v>
      </c>
      <c r="O137" s="40">
        <v>11.244598761931851</v>
      </c>
      <c r="P137" s="40">
        <v>17.247701442223054</v>
      </c>
      <c r="Q137" s="40">
        <v>24.027228053788395</v>
      </c>
      <c r="R137" s="52">
        <f t="shared" si="9"/>
        <v>0.19096587610428628</v>
      </c>
      <c r="S137" s="52">
        <f t="shared" si="10"/>
        <v>6.1940685563954894</v>
      </c>
      <c r="T137" s="52">
        <f t="shared" si="11"/>
        <v>12.973595167960831</v>
      </c>
      <c r="U137" s="24"/>
      <c r="V137" s="24"/>
      <c r="W137" s="24"/>
      <c r="X137" s="24"/>
    </row>
    <row r="138" spans="1:24" ht="16.2" x14ac:dyDescent="0.3">
      <c r="A138" s="34" t="s">
        <v>9</v>
      </c>
      <c r="B138" s="43">
        <v>834.76760000000002</v>
      </c>
      <c r="C138" s="36" t="s">
        <v>8</v>
      </c>
      <c r="D138" s="36" t="s">
        <v>293</v>
      </c>
      <c r="E138" s="58">
        <f t="shared" si="8"/>
        <v>852.80142599999999</v>
      </c>
      <c r="F138" s="37">
        <v>10.193</v>
      </c>
      <c r="G138" s="37">
        <v>10.175000000000001</v>
      </c>
      <c r="H138" s="37">
        <v>10.183</v>
      </c>
      <c r="I138" s="37">
        <v>10.183999999999999</v>
      </c>
      <c r="J138" s="39">
        <v>1099956183</v>
      </c>
      <c r="K138" s="39">
        <v>2684632396</v>
      </c>
      <c r="L138" s="39">
        <v>3103663093</v>
      </c>
      <c r="M138" s="39">
        <v>2665874081</v>
      </c>
      <c r="N138" s="40">
        <v>4.5162158556647194</v>
      </c>
      <c r="O138" s="40">
        <v>5.4800583355825001</v>
      </c>
      <c r="P138" s="40">
        <v>8.947061345511413</v>
      </c>
      <c r="Q138" s="40">
        <v>8.2010554529594319</v>
      </c>
      <c r="R138" s="52">
        <f t="shared" si="9"/>
        <v>0.96384247991778071</v>
      </c>
      <c r="S138" s="52">
        <f t="shared" si="10"/>
        <v>4.4308454898466936</v>
      </c>
      <c r="T138" s="52">
        <f t="shared" si="11"/>
        <v>3.6848395972947126</v>
      </c>
      <c r="U138" s="24"/>
      <c r="V138" s="24"/>
      <c r="W138" s="24"/>
      <c r="X138" s="24"/>
    </row>
    <row r="139" spans="1:24" ht="16.2" x14ac:dyDescent="0.3">
      <c r="A139" s="34" t="s">
        <v>7</v>
      </c>
      <c r="B139" s="43">
        <v>832.75199999999995</v>
      </c>
      <c r="C139" s="36" t="s">
        <v>6</v>
      </c>
      <c r="D139" s="36" t="s">
        <v>293</v>
      </c>
      <c r="E139" s="58">
        <f t="shared" si="8"/>
        <v>850.78582599999993</v>
      </c>
      <c r="F139" s="37">
        <v>10.045</v>
      </c>
      <c r="G139" s="37">
        <v>10.018000000000001</v>
      </c>
      <c r="H139" s="37">
        <v>10.028</v>
      </c>
      <c r="I139" s="37">
        <v>10.035</v>
      </c>
      <c r="J139" s="39">
        <v>1459086708</v>
      </c>
      <c r="K139" s="39">
        <v>3313958273</v>
      </c>
      <c r="L139" s="39">
        <v>3989569458</v>
      </c>
      <c r="M139" s="39">
        <v>4092361152</v>
      </c>
      <c r="N139" s="40">
        <v>5.9907391106134984</v>
      </c>
      <c r="O139" s="40">
        <v>6.7646820789263238</v>
      </c>
      <c r="P139" s="40">
        <v>11.500901229714987</v>
      </c>
      <c r="Q139" s="40">
        <v>12.589372086358846</v>
      </c>
      <c r="R139" s="52">
        <f t="shared" si="9"/>
        <v>0.77394296831282539</v>
      </c>
      <c r="S139" s="52">
        <f t="shared" si="10"/>
        <v>5.5101621191014889</v>
      </c>
      <c r="T139" s="52">
        <f t="shared" si="11"/>
        <v>6.5986329757453479</v>
      </c>
      <c r="U139" s="24"/>
      <c r="V139" s="24"/>
      <c r="W139" s="24"/>
      <c r="X139" s="24"/>
    </row>
    <row r="140" spans="1:24" ht="16.2" x14ac:dyDescent="0.3">
      <c r="A140" s="34" t="s">
        <v>5</v>
      </c>
      <c r="B140" s="43">
        <v>848.78330000000005</v>
      </c>
      <c r="C140" s="36" t="s">
        <v>4</v>
      </c>
      <c r="D140" s="36" t="s">
        <v>293</v>
      </c>
      <c r="E140" s="58">
        <f t="shared" si="8"/>
        <v>866.81712600000003</v>
      </c>
      <c r="F140" s="37">
        <v>10.218999999999999</v>
      </c>
      <c r="G140" s="37">
        <v>10.215999999999999</v>
      </c>
      <c r="H140" s="37">
        <v>10.218</v>
      </c>
      <c r="I140" s="37">
        <v>10.223000000000001</v>
      </c>
      <c r="J140" s="39">
        <v>742768019</v>
      </c>
      <c r="K140" s="39">
        <v>1861834182</v>
      </c>
      <c r="L140" s="39">
        <v>3118211406</v>
      </c>
      <c r="M140" s="39">
        <v>1581967188</v>
      </c>
      <c r="N140" s="40">
        <v>3.0496675743387076</v>
      </c>
      <c r="O140" s="40">
        <v>3.8005054039217989</v>
      </c>
      <c r="P140" s="40">
        <v>8.9890003849575031</v>
      </c>
      <c r="Q140" s="40">
        <v>4.8666216930559889</v>
      </c>
      <c r="R140" s="52">
        <f t="shared" si="9"/>
        <v>0.75083782958309131</v>
      </c>
      <c r="S140" s="52">
        <f t="shared" si="10"/>
        <v>5.9393328106187955</v>
      </c>
      <c r="T140" s="52">
        <f t="shared" si="11"/>
        <v>1.8169541187172813</v>
      </c>
      <c r="U140" s="24"/>
      <c r="V140" s="24"/>
    </row>
    <row r="141" spans="1:24" ht="16.2" x14ac:dyDescent="0.3">
      <c r="A141" s="34" t="s">
        <v>3</v>
      </c>
      <c r="B141" s="43">
        <v>846.76760000000002</v>
      </c>
      <c r="C141" s="36" t="s">
        <v>2</v>
      </c>
      <c r="D141" s="36" t="s">
        <v>293</v>
      </c>
      <c r="E141" s="58">
        <f t="shared" si="8"/>
        <v>864.80142599999999</v>
      </c>
      <c r="F141" s="37">
        <v>10.119</v>
      </c>
      <c r="G141" s="37">
        <v>10.1</v>
      </c>
      <c r="H141" s="37">
        <v>10.103</v>
      </c>
      <c r="I141" s="37">
        <v>10.093</v>
      </c>
      <c r="J141" s="39">
        <v>719272646</v>
      </c>
      <c r="K141" s="39">
        <v>1362833913</v>
      </c>
      <c r="L141" s="39">
        <v>1930895114</v>
      </c>
      <c r="M141" s="39">
        <v>1645928887</v>
      </c>
      <c r="N141" s="40">
        <v>2.9531999352478904</v>
      </c>
      <c r="O141" s="40">
        <v>2.7819113544475629</v>
      </c>
      <c r="P141" s="40">
        <v>5.5662733096482562</v>
      </c>
      <c r="Q141" s="40">
        <v>5.0633877159162042</v>
      </c>
      <c r="R141" s="52">
        <f t="shared" si="9"/>
        <v>-0.17128858080032749</v>
      </c>
      <c r="S141" s="52">
        <f t="shared" si="10"/>
        <v>2.6130733744003658</v>
      </c>
      <c r="T141" s="52">
        <f t="shared" si="11"/>
        <v>2.1101877806683138</v>
      </c>
      <c r="U141" s="24"/>
      <c r="V141" s="24"/>
    </row>
    <row r="142" spans="1:24" ht="16.2" x14ac:dyDescent="0.3">
      <c r="A142" s="34" t="s">
        <v>1</v>
      </c>
      <c r="B142" s="43">
        <v>862.7989</v>
      </c>
      <c r="C142" s="36" t="s">
        <v>0</v>
      </c>
      <c r="D142" s="36" t="s">
        <v>293</v>
      </c>
      <c r="E142" s="58">
        <f t="shared" si="8"/>
        <v>880.83272599999998</v>
      </c>
      <c r="F142" s="37">
        <v>10.363</v>
      </c>
      <c r="G142" s="37">
        <v>10.353</v>
      </c>
      <c r="H142" s="37">
        <v>10.335000000000001</v>
      </c>
      <c r="I142" s="37">
        <v>10.334</v>
      </c>
      <c r="J142" s="39">
        <v>276044215</v>
      </c>
      <c r="K142" s="39">
        <v>259282825</v>
      </c>
      <c r="L142" s="39">
        <v>287957860</v>
      </c>
      <c r="M142" s="39">
        <v>287574362</v>
      </c>
      <c r="N142" s="40">
        <v>1.1333862929406533</v>
      </c>
      <c r="O142" s="40">
        <v>0.52926613287230428</v>
      </c>
      <c r="P142" s="40">
        <v>0.83010834653830357</v>
      </c>
      <c r="Q142" s="40">
        <v>0.88466792427298802</v>
      </c>
      <c r="R142" s="52">
        <f t="shared" si="9"/>
        <v>-0.60412016006834901</v>
      </c>
      <c r="S142" s="52">
        <f t="shared" si="10"/>
        <v>-0.30327794640234973</v>
      </c>
      <c r="T142" s="52">
        <f t="shared" si="11"/>
        <v>-0.24871836866766528</v>
      </c>
      <c r="U142" s="24"/>
      <c r="V142" s="24"/>
    </row>
    <row r="172" spans="1:14" s="32" customFormat="1" ht="13.8" x14ac:dyDescent="0.2">
      <c r="A172" s="28"/>
      <c r="B172" s="28"/>
      <c r="C172" s="28"/>
      <c r="D172" s="27"/>
      <c r="E172" s="29"/>
      <c r="F172" s="29"/>
      <c r="G172" s="29"/>
      <c r="H172" s="30"/>
      <c r="I172" s="29"/>
      <c r="J172" s="29"/>
      <c r="K172" s="30"/>
      <c r="L172" s="29"/>
      <c r="M172" s="29"/>
      <c r="N172" s="31"/>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Tabelle2 (2)</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Wolfram Lorenzen</dc:creator>
  <cp:lastModifiedBy>Thor</cp:lastModifiedBy>
  <dcterms:created xsi:type="dcterms:W3CDTF">2014-02-24T12:51:18Z</dcterms:created>
  <dcterms:modified xsi:type="dcterms:W3CDTF">2014-10-14T16:43:53Z</dcterms:modified>
</cp:coreProperties>
</file>